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240" yWindow="240" windowWidth="25360" windowHeight="15300" tabRatio="500"/>
  </bookViews>
  <sheets>
    <sheet name="Sheet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55" i="1" l="1"/>
  <c r="J655" i="1"/>
  <c r="I655" i="1"/>
  <c r="H655" i="1"/>
  <c r="G655" i="1"/>
  <c r="F655" i="1"/>
  <c r="E655" i="1"/>
  <c r="D655" i="1"/>
  <c r="B655" i="1"/>
  <c r="C654" i="1"/>
  <c r="J654" i="1"/>
  <c r="I654" i="1"/>
  <c r="H654" i="1"/>
  <c r="G654" i="1"/>
  <c r="F654" i="1"/>
  <c r="E654" i="1"/>
  <c r="D654" i="1"/>
  <c r="B654" i="1"/>
  <c r="C335" i="1"/>
  <c r="J335" i="1"/>
  <c r="I335" i="1"/>
  <c r="H335" i="1"/>
  <c r="G335" i="1"/>
  <c r="F335" i="1"/>
  <c r="E335" i="1"/>
  <c r="D335" i="1"/>
  <c r="B335" i="1"/>
  <c r="C334" i="1"/>
  <c r="J334" i="1"/>
  <c r="I334" i="1"/>
  <c r="H334" i="1"/>
  <c r="G334" i="1"/>
  <c r="F334" i="1"/>
  <c r="E334" i="1"/>
  <c r="D334" i="1"/>
  <c r="C6" i="1"/>
  <c r="I6" i="1"/>
  <c r="B6" i="1"/>
  <c r="C7" i="1"/>
  <c r="I7" i="1"/>
  <c r="B7" i="1"/>
  <c r="C8" i="1"/>
  <c r="I8" i="1"/>
  <c r="B8" i="1"/>
  <c r="C9" i="1"/>
  <c r="I9" i="1"/>
  <c r="B9" i="1"/>
  <c r="C10" i="1"/>
  <c r="I10" i="1"/>
  <c r="B10" i="1"/>
  <c r="C11" i="1"/>
  <c r="I11" i="1"/>
  <c r="B11" i="1"/>
  <c r="C12" i="1"/>
  <c r="I12" i="1"/>
  <c r="B12" i="1"/>
  <c r="C13" i="1"/>
  <c r="I13" i="1"/>
  <c r="B13" i="1"/>
  <c r="C14" i="1"/>
  <c r="I14" i="1"/>
  <c r="B14" i="1"/>
  <c r="C15" i="1"/>
  <c r="I15" i="1"/>
  <c r="B15" i="1"/>
  <c r="C16" i="1"/>
  <c r="I16" i="1"/>
  <c r="B16" i="1"/>
  <c r="C17" i="1"/>
  <c r="I17" i="1"/>
  <c r="B17" i="1"/>
  <c r="C18" i="1"/>
  <c r="I18" i="1"/>
  <c r="B18" i="1"/>
  <c r="C19" i="1"/>
  <c r="I19" i="1"/>
  <c r="B19" i="1"/>
  <c r="C20" i="1"/>
  <c r="I20" i="1"/>
  <c r="B20" i="1"/>
  <c r="C21" i="1"/>
  <c r="I21" i="1"/>
  <c r="B21" i="1"/>
  <c r="C22" i="1"/>
  <c r="I22" i="1"/>
  <c r="B22" i="1"/>
  <c r="C23" i="1"/>
  <c r="I23" i="1"/>
  <c r="B23" i="1"/>
  <c r="C24" i="1"/>
  <c r="I24" i="1"/>
  <c r="B24" i="1"/>
  <c r="C25" i="1"/>
  <c r="I25" i="1"/>
  <c r="B25" i="1"/>
  <c r="C26" i="1"/>
  <c r="I26" i="1"/>
  <c r="B26" i="1"/>
  <c r="C27" i="1"/>
  <c r="I27" i="1"/>
  <c r="B27" i="1"/>
  <c r="C28" i="1"/>
  <c r="I28" i="1"/>
  <c r="B28" i="1"/>
  <c r="C29" i="1"/>
  <c r="I29" i="1"/>
  <c r="B29" i="1"/>
  <c r="C30" i="1"/>
  <c r="I30" i="1"/>
  <c r="B30" i="1"/>
  <c r="C31" i="1"/>
  <c r="I31" i="1"/>
  <c r="B31" i="1"/>
  <c r="C32" i="1"/>
  <c r="I32" i="1"/>
  <c r="B32" i="1"/>
  <c r="C33" i="1"/>
  <c r="I33" i="1"/>
  <c r="B33" i="1"/>
  <c r="C34" i="1"/>
  <c r="I34" i="1"/>
  <c r="B34" i="1"/>
  <c r="C35" i="1"/>
  <c r="I35" i="1"/>
  <c r="B35" i="1"/>
  <c r="C36" i="1"/>
  <c r="I36" i="1"/>
  <c r="B36" i="1"/>
  <c r="C37" i="1"/>
  <c r="I37" i="1"/>
  <c r="B37" i="1"/>
  <c r="C38" i="1"/>
  <c r="I38" i="1"/>
  <c r="B38" i="1"/>
  <c r="C39" i="1"/>
  <c r="I39" i="1"/>
  <c r="B39" i="1"/>
  <c r="C40" i="1"/>
  <c r="I40" i="1"/>
  <c r="B40" i="1"/>
  <c r="C41" i="1"/>
  <c r="I41" i="1"/>
  <c r="B41" i="1"/>
  <c r="C42" i="1"/>
  <c r="I42" i="1"/>
  <c r="B42" i="1"/>
  <c r="C43" i="1"/>
  <c r="I43" i="1"/>
  <c r="B43" i="1"/>
  <c r="C44" i="1"/>
  <c r="I44" i="1"/>
  <c r="B44" i="1"/>
  <c r="C45" i="1"/>
  <c r="I45" i="1"/>
  <c r="B45" i="1"/>
  <c r="C46" i="1"/>
  <c r="I46" i="1"/>
  <c r="B46" i="1"/>
  <c r="C47" i="1"/>
  <c r="I47" i="1"/>
  <c r="B47" i="1"/>
  <c r="C48" i="1"/>
  <c r="I48" i="1"/>
  <c r="B48" i="1"/>
  <c r="C49" i="1"/>
  <c r="I49" i="1"/>
  <c r="B49" i="1"/>
  <c r="C50" i="1"/>
  <c r="I50" i="1"/>
  <c r="B50" i="1"/>
  <c r="C51" i="1"/>
  <c r="I51" i="1"/>
  <c r="B51" i="1"/>
  <c r="C52" i="1"/>
  <c r="I52" i="1"/>
  <c r="B52" i="1"/>
  <c r="C53" i="1"/>
  <c r="I53" i="1"/>
  <c r="B53" i="1"/>
  <c r="C54" i="1"/>
  <c r="I54" i="1"/>
  <c r="B54" i="1"/>
  <c r="C55" i="1"/>
  <c r="I55" i="1"/>
  <c r="B55" i="1"/>
  <c r="C56" i="1"/>
  <c r="I56" i="1"/>
  <c r="B56" i="1"/>
  <c r="C57" i="1"/>
  <c r="I57" i="1"/>
  <c r="B57" i="1"/>
  <c r="C58" i="1"/>
  <c r="I58" i="1"/>
  <c r="B58" i="1"/>
  <c r="C59" i="1"/>
  <c r="I59" i="1"/>
  <c r="B59" i="1"/>
  <c r="C60" i="1"/>
  <c r="I60" i="1"/>
  <c r="B60" i="1"/>
  <c r="C61" i="1"/>
  <c r="I61" i="1"/>
  <c r="B61" i="1"/>
  <c r="C62" i="1"/>
  <c r="I62" i="1"/>
  <c r="B62" i="1"/>
  <c r="C63" i="1"/>
  <c r="I63" i="1"/>
  <c r="B63" i="1"/>
  <c r="C64" i="1"/>
  <c r="I64" i="1"/>
  <c r="B64" i="1"/>
  <c r="C65" i="1"/>
  <c r="I65" i="1"/>
  <c r="B65" i="1"/>
  <c r="C66" i="1"/>
  <c r="I66" i="1"/>
  <c r="B66" i="1"/>
  <c r="C67" i="1"/>
  <c r="I67" i="1"/>
  <c r="B67" i="1"/>
  <c r="C68" i="1"/>
  <c r="I68" i="1"/>
  <c r="B68" i="1"/>
  <c r="C69" i="1"/>
  <c r="I69" i="1"/>
  <c r="B69" i="1"/>
  <c r="C70" i="1"/>
  <c r="I70" i="1"/>
  <c r="B70" i="1"/>
  <c r="C71" i="1"/>
  <c r="I71" i="1"/>
  <c r="B71" i="1"/>
  <c r="C72" i="1"/>
  <c r="I72" i="1"/>
  <c r="B72" i="1"/>
  <c r="C73" i="1"/>
  <c r="I73" i="1"/>
  <c r="B73" i="1"/>
  <c r="C74" i="1"/>
  <c r="I74" i="1"/>
  <c r="B74" i="1"/>
  <c r="C75" i="1"/>
  <c r="I75" i="1"/>
  <c r="B75" i="1"/>
  <c r="C76" i="1"/>
  <c r="I76" i="1"/>
  <c r="B76" i="1"/>
  <c r="C77" i="1"/>
  <c r="I77" i="1"/>
  <c r="B77" i="1"/>
  <c r="C78" i="1"/>
  <c r="I78" i="1"/>
  <c r="B78" i="1"/>
  <c r="C79" i="1"/>
  <c r="I79" i="1"/>
  <c r="B79" i="1"/>
  <c r="C80" i="1"/>
  <c r="I80" i="1"/>
  <c r="B80" i="1"/>
  <c r="C81" i="1"/>
  <c r="I81" i="1"/>
  <c r="B81" i="1"/>
  <c r="C82" i="1"/>
  <c r="I82" i="1"/>
  <c r="B82" i="1"/>
  <c r="C83" i="1"/>
  <c r="I83" i="1"/>
  <c r="B83" i="1"/>
  <c r="C84" i="1"/>
  <c r="I84" i="1"/>
  <c r="B84" i="1"/>
  <c r="C85" i="1"/>
  <c r="I85" i="1"/>
  <c r="B85" i="1"/>
  <c r="C86" i="1"/>
  <c r="I86" i="1"/>
  <c r="B86" i="1"/>
  <c r="C87" i="1"/>
  <c r="I87" i="1"/>
  <c r="B87" i="1"/>
  <c r="C88" i="1"/>
  <c r="I88" i="1"/>
  <c r="B88" i="1"/>
  <c r="C89" i="1"/>
  <c r="I89" i="1"/>
  <c r="B89" i="1"/>
  <c r="C90" i="1"/>
  <c r="I90" i="1"/>
  <c r="B90" i="1"/>
  <c r="C91" i="1"/>
  <c r="I91" i="1"/>
  <c r="B91" i="1"/>
  <c r="C92" i="1"/>
  <c r="I92" i="1"/>
  <c r="B92" i="1"/>
  <c r="C93" i="1"/>
  <c r="I93" i="1"/>
  <c r="B93" i="1"/>
  <c r="C94" i="1"/>
  <c r="I94" i="1"/>
  <c r="B94" i="1"/>
  <c r="C95" i="1"/>
  <c r="I95" i="1"/>
  <c r="B95" i="1"/>
  <c r="C96" i="1"/>
  <c r="I96" i="1"/>
  <c r="B96" i="1"/>
  <c r="C97" i="1"/>
  <c r="I97" i="1"/>
  <c r="B97" i="1"/>
  <c r="C98" i="1"/>
  <c r="I98" i="1"/>
  <c r="B98" i="1"/>
  <c r="C99" i="1"/>
  <c r="I99" i="1"/>
  <c r="B99" i="1"/>
  <c r="C100" i="1"/>
  <c r="I100" i="1"/>
  <c r="B100" i="1"/>
  <c r="C101" i="1"/>
  <c r="I101" i="1"/>
  <c r="B101" i="1"/>
  <c r="C102" i="1"/>
  <c r="I102" i="1"/>
  <c r="B102" i="1"/>
  <c r="C103" i="1"/>
  <c r="I103" i="1"/>
  <c r="B103" i="1"/>
  <c r="C104" i="1"/>
  <c r="I104" i="1"/>
  <c r="B104" i="1"/>
  <c r="C105" i="1"/>
  <c r="I105" i="1"/>
  <c r="B105" i="1"/>
  <c r="C106" i="1"/>
  <c r="I106" i="1"/>
  <c r="B106" i="1"/>
  <c r="C107" i="1"/>
  <c r="I107" i="1"/>
  <c r="B107" i="1"/>
  <c r="C108" i="1"/>
  <c r="I108" i="1"/>
  <c r="B108" i="1"/>
  <c r="C109" i="1"/>
  <c r="I109" i="1"/>
  <c r="B109" i="1"/>
  <c r="C110" i="1"/>
  <c r="I110" i="1"/>
  <c r="B110" i="1"/>
  <c r="C111" i="1"/>
  <c r="I111" i="1"/>
  <c r="B111" i="1"/>
  <c r="C112" i="1"/>
  <c r="I112" i="1"/>
  <c r="B112" i="1"/>
  <c r="C113" i="1"/>
  <c r="I113" i="1"/>
  <c r="B113" i="1"/>
  <c r="C114" i="1"/>
  <c r="I114" i="1"/>
  <c r="B114" i="1"/>
  <c r="C115" i="1"/>
  <c r="I115" i="1"/>
  <c r="B115" i="1"/>
  <c r="C116" i="1"/>
  <c r="I116" i="1"/>
  <c r="B116" i="1"/>
  <c r="C117" i="1"/>
  <c r="I117" i="1"/>
  <c r="B117" i="1"/>
  <c r="C118" i="1"/>
  <c r="I118" i="1"/>
  <c r="B118" i="1"/>
  <c r="C119" i="1"/>
  <c r="I119" i="1"/>
  <c r="B119" i="1"/>
  <c r="C120" i="1"/>
  <c r="I120" i="1"/>
  <c r="B120" i="1"/>
  <c r="C121" i="1"/>
  <c r="I121" i="1"/>
  <c r="B121" i="1"/>
  <c r="C122" i="1"/>
  <c r="I122" i="1"/>
  <c r="B122" i="1"/>
  <c r="C123" i="1"/>
  <c r="I123" i="1"/>
  <c r="B123" i="1"/>
  <c r="C124" i="1"/>
  <c r="I124" i="1"/>
  <c r="B124" i="1"/>
  <c r="C125" i="1"/>
  <c r="I125" i="1"/>
  <c r="B125" i="1"/>
  <c r="C126" i="1"/>
  <c r="I126" i="1"/>
  <c r="B126" i="1"/>
  <c r="C127" i="1"/>
  <c r="I127" i="1"/>
  <c r="B127" i="1"/>
  <c r="C128" i="1"/>
  <c r="I128" i="1"/>
  <c r="B128" i="1"/>
  <c r="C129" i="1"/>
  <c r="I129" i="1"/>
  <c r="B129" i="1"/>
  <c r="C130" i="1"/>
  <c r="I130" i="1"/>
  <c r="B130" i="1"/>
  <c r="C131" i="1"/>
  <c r="I131" i="1"/>
  <c r="B131" i="1"/>
  <c r="C132" i="1"/>
  <c r="I132" i="1"/>
  <c r="B132" i="1"/>
  <c r="C133" i="1"/>
  <c r="I133" i="1"/>
  <c r="B133" i="1"/>
  <c r="C134" i="1"/>
  <c r="I134" i="1"/>
  <c r="B134" i="1"/>
  <c r="C135" i="1"/>
  <c r="I135" i="1"/>
  <c r="B135" i="1"/>
  <c r="C136" i="1"/>
  <c r="I136" i="1"/>
  <c r="B136" i="1"/>
  <c r="C137" i="1"/>
  <c r="I137" i="1"/>
  <c r="B137" i="1"/>
  <c r="C138" i="1"/>
  <c r="I138" i="1"/>
  <c r="B138" i="1"/>
  <c r="C139" i="1"/>
  <c r="I139" i="1"/>
  <c r="B139" i="1"/>
  <c r="C140" i="1"/>
  <c r="I140" i="1"/>
  <c r="B140" i="1"/>
  <c r="C141" i="1"/>
  <c r="I141" i="1"/>
  <c r="B141" i="1"/>
  <c r="C142" i="1"/>
  <c r="I142" i="1"/>
  <c r="B142" i="1"/>
  <c r="C143" i="1"/>
  <c r="I143" i="1"/>
  <c r="B143" i="1"/>
  <c r="C144" i="1"/>
  <c r="I144" i="1"/>
  <c r="B144" i="1"/>
  <c r="C145" i="1"/>
  <c r="I145" i="1"/>
  <c r="B145" i="1"/>
  <c r="C146" i="1"/>
  <c r="I146" i="1"/>
  <c r="B146" i="1"/>
  <c r="C147" i="1"/>
  <c r="I147" i="1"/>
  <c r="B147" i="1"/>
  <c r="C148" i="1"/>
  <c r="I148" i="1"/>
  <c r="B148" i="1"/>
  <c r="C149" i="1"/>
  <c r="I149" i="1"/>
  <c r="B149" i="1"/>
  <c r="C150" i="1"/>
  <c r="I150" i="1"/>
  <c r="B150" i="1"/>
  <c r="C151" i="1"/>
  <c r="I151" i="1"/>
  <c r="B151" i="1"/>
  <c r="C152" i="1"/>
  <c r="I152" i="1"/>
  <c r="B152" i="1"/>
  <c r="C153" i="1"/>
  <c r="I153" i="1"/>
  <c r="B153" i="1"/>
  <c r="C154" i="1"/>
  <c r="I154" i="1"/>
  <c r="B154" i="1"/>
  <c r="C155" i="1"/>
  <c r="I155" i="1"/>
  <c r="B155" i="1"/>
  <c r="C156" i="1"/>
  <c r="I156" i="1"/>
  <c r="B156" i="1"/>
  <c r="C157" i="1"/>
  <c r="I157" i="1"/>
  <c r="B157" i="1"/>
  <c r="C158" i="1"/>
  <c r="I158" i="1"/>
  <c r="B158" i="1"/>
  <c r="C159" i="1"/>
  <c r="I159" i="1"/>
  <c r="B159" i="1"/>
  <c r="C160" i="1"/>
  <c r="I160" i="1"/>
  <c r="B160" i="1"/>
  <c r="C161" i="1"/>
  <c r="I161" i="1"/>
  <c r="B161" i="1"/>
  <c r="C162" i="1"/>
  <c r="I162" i="1"/>
  <c r="B162" i="1"/>
  <c r="C163" i="1"/>
  <c r="I163" i="1"/>
  <c r="B163" i="1"/>
  <c r="C164" i="1"/>
  <c r="I164" i="1"/>
  <c r="B164" i="1"/>
  <c r="C165" i="1"/>
  <c r="I165" i="1"/>
  <c r="B165" i="1"/>
  <c r="C166" i="1"/>
  <c r="I166" i="1"/>
  <c r="B166" i="1"/>
  <c r="C167" i="1"/>
  <c r="I167" i="1"/>
  <c r="B167" i="1"/>
  <c r="C168" i="1"/>
  <c r="I168" i="1"/>
  <c r="B168" i="1"/>
  <c r="C169" i="1"/>
  <c r="I169" i="1"/>
  <c r="B169" i="1"/>
  <c r="C170" i="1"/>
  <c r="I170" i="1"/>
  <c r="B170" i="1"/>
  <c r="C171" i="1"/>
  <c r="I171" i="1"/>
  <c r="B171" i="1"/>
  <c r="C172" i="1"/>
  <c r="I172" i="1"/>
  <c r="B172" i="1"/>
  <c r="C173" i="1"/>
  <c r="I173" i="1"/>
  <c r="B173" i="1"/>
  <c r="C174" i="1"/>
  <c r="I174" i="1"/>
  <c r="B174" i="1"/>
  <c r="C175" i="1"/>
  <c r="I175" i="1"/>
  <c r="B175" i="1"/>
  <c r="C176" i="1"/>
  <c r="I176" i="1"/>
  <c r="B176" i="1"/>
  <c r="C177" i="1"/>
  <c r="I177" i="1"/>
  <c r="B177" i="1"/>
  <c r="C178" i="1"/>
  <c r="I178" i="1"/>
  <c r="B178" i="1"/>
  <c r="C179" i="1"/>
  <c r="I179" i="1"/>
  <c r="B179" i="1"/>
  <c r="C180" i="1"/>
  <c r="I180" i="1"/>
  <c r="B180" i="1"/>
  <c r="C181" i="1"/>
  <c r="I181" i="1"/>
  <c r="B181" i="1"/>
  <c r="C182" i="1"/>
  <c r="I182" i="1"/>
  <c r="B182" i="1"/>
  <c r="C183" i="1"/>
  <c r="I183" i="1"/>
  <c r="B183" i="1"/>
  <c r="C184" i="1"/>
  <c r="I184" i="1"/>
  <c r="B184" i="1"/>
  <c r="C185" i="1"/>
  <c r="I185" i="1"/>
  <c r="B185" i="1"/>
  <c r="C186" i="1"/>
  <c r="I186" i="1"/>
  <c r="B186" i="1"/>
  <c r="C187" i="1"/>
  <c r="I187" i="1"/>
  <c r="B187" i="1"/>
  <c r="C188" i="1"/>
  <c r="I188" i="1"/>
  <c r="B188" i="1"/>
  <c r="C189" i="1"/>
  <c r="I189" i="1"/>
  <c r="B189" i="1"/>
  <c r="C190" i="1"/>
  <c r="I190" i="1"/>
  <c r="B190" i="1"/>
  <c r="C191" i="1"/>
  <c r="I191" i="1"/>
  <c r="B191" i="1"/>
  <c r="C192" i="1"/>
  <c r="I192" i="1"/>
  <c r="B192" i="1"/>
  <c r="C193" i="1"/>
  <c r="I193" i="1"/>
  <c r="B193" i="1"/>
  <c r="C194" i="1"/>
  <c r="I194" i="1"/>
  <c r="B194" i="1"/>
  <c r="C195" i="1"/>
  <c r="I195" i="1"/>
  <c r="B195" i="1"/>
  <c r="C196" i="1"/>
  <c r="I196" i="1"/>
  <c r="B196" i="1"/>
  <c r="C197" i="1"/>
  <c r="I197" i="1"/>
  <c r="B197" i="1"/>
  <c r="C198" i="1"/>
  <c r="I198" i="1"/>
  <c r="B198" i="1"/>
  <c r="C199" i="1"/>
  <c r="I199" i="1"/>
  <c r="B199" i="1"/>
  <c r="C200" i="1"/>
  <c r="I200" i="1"/>
  <c r="B200" i="1"/>
  <c r="C201" i="1"/>
  <c r="I201" i="1"/>
  <c r="B201" i="1"/>
  <c r="C202" i="1"/>
  <c r="I202" i="1"/>
  <c r="B202" i="1"/>
  <c r="C203" i="1"/>
  <c r="I203" i="1"/>
  <c r="B203" i="1"/>
  <c r="C204" i="1"/>
  <c r="I204" i="1"/>
  <c r="B204" i="1"/>
  <c r="C205" i="1"/>
  <c r="I205" i="1"/>
  <c r="B205" i="1"/>
  <c r="C206" i="1"/>
  <c r="I206" i="1"/>
  <c r="B206" i="1"/>
  <c r="C207" i="1"/>
  <c r="I207" i="1"/>
  <c r="B207" i="1"/>
  <c r="C208" i="1"/>
  <c r="I208" i="1"/>
  <c r="B208" i="1"/>
  <c r="C209" i="1"/>
  <c r="I209" i="1"/>
  <c r="B209" i="1"/>
  <c r="C210" i="1"/>
  <c r="I210" i="1"/>
  <c r="B210" i="1"/>
  <c r="C211" i="1"/>
  <c r="I211" i="1"/>
  <c r="B211" i="1"/>
  <c r="C212" i="1"/>
  <c r="I212" i="1"/>
  <c r="B212" i="1"/>
  <c r="C213" i="1"/>
  <c r="I213" i="1"/>
  <c r="B213" i="1"/>
  <c r="C214" i="1"/>
  <c r="I214" i="1"/>
  <c r="B214" i="1"/>
  <c r="C215" i="1"/>
  <c r="I215" i="1"/>
  <c r="B215" i="1"/>
  <c r="C216" i="1"/>
  <c r="I216" i="1"/>
  <c r="B216" i="1"/>
  <c r="C217" i="1"/>
  <c r="I217" i="1"/>
  <c r="B217" i="1"/>
  <c r="C218" i="1"/>
  <c r="I218" i="1"/>
  <c r="B218" i="1"/>
  <c r="C219" i="1"/>
  <c r="I219" i="1"/>
  <c r="B219" i="1"/>
  <c r="C220" i="1"/>
  <c r="I220" i="1"/>
  <c r="B220" i="1"/>
  <c r="C221" i="1"/>
  <c r="I221" i="1"/>
  <c r="B221" i="1"/>
  <c r="C222" i="1"/>
  <c r="I222" i="1"/>
  <c r="B222" i="1"/>
  <c r="C223" i="1"/>
  <c r="I223" i="1"/>
  <c r="B223" i="1"/>
  <c r="C224" i="1"/>
  <c r="I224" i="1"/>
  <c r="B224" i="1"/>
  <c r="C225" i="1"/>
  <c r="I225" i="1"/>
  <c r="B225" i="1"/>
  <c r="C226" i="1"/>
  <c r="I226" i="1"/>
  <c r="B226" i="1"/>
  <c r="C227" i="1"/>
  <c r="I227" i="1"/>
  <c r="B227" i="1"/>
  <c r="C228" i="1"/>
  <c r="I228" i="1"/>
  <c r="B228" i="1"/>
  <c r="C229" i="1"/>
  <c r="I229" i="1"/>
  <c r="B229" i="1"/>
  <c r="C230" i="1"/>
  <c r="I230" i="1"/>
  <c r="B230" i="1"/>
  <c r="C231" i="1"/>
  <c r="I231" i="1"/>
  <c r="B231" i="1"/>
  <c r="C232" i="1"/>
  <c r="I232" i="1"/>
  <c r="B232" i="1"/>
  <c r="C233" i="1"/>
  <c r="I233" i="1"/>
  <c r="B233" i="1"/>
  <c r="C234" i="1"/>
  <c r="I234" i="1"/>
  <c r="B234" i="1"/>
  <c r="C235" i="1"/>
  <c r="I235" i="1"/>
  <c r="B235" i="1"/>
  <c r="C236" i="1"/>
  <c r="I236" i="1"/>
  <c r="B236" i="1"/>
  <c r="C237" i="1"/>
  <c r="I237" i="1"/>
  <c r="B237" i="1"/>
  <c r="C238" i="1"/>
  <c r="I238" i="1"/>
  <c r="B238" i="1"/>
  <c r="C239" i="1"/>
  <c r="I239" i="1"/>
  <c r="B239" i="1"/>
  <c r="C240" i="1"/>
  <c r="I240" i="1"/>
  <c r="B240" i="1"/>
  <c r="C241" i="1"/>
  <c r="I241" i="1"/>
  <c r="B241" i="1"/>
  <c r="C242" i="1"/>
  <c r="I242" i="1"/>
  <c r="B242" i="1"/>
  <c r="C243" i="1"/>
  <c r="I243" i="1"/>
  <c r="B243" i="1"/>
  <c r="C244" i="1"/>
  <c r="I244" i="1"/>
  <c r="B244" i="1"/>
  <c r="C245" i="1"/>
  <c r="I245" i="1"/>
  <c r="B245" i="1"/>
  <c r="C246" i="1"/>
  <c r="I246" i="1"/>
  <c r="B246" i="1"/>
  <c r="C247" i="1"/>
  <c r="I247" i="1"/>
  <c r="B247" i="1"/>
  <c r="C248" i="1"/>
  <c r="I248" i="1"/>
  <c r="B248" i="1"/>
  <c r="C249" i="1"/>
  <c r="I249" i="1"/>
  <c r="B249" i="1"/>
  <c r="C250" i="1"/>
  <c r="I250" i="1"/>
  <c r="B250" i="1"/>
  <c r="C251" i="1"/>
  <c r="I251" i="1"/>
  <c r="B251" i="1"/>
  <c r="C252" i="1"/>
  <c r="I252" i="1"/>
  <c r="B252" i="1"/>
  <c r="C253" i="1"/>
  <c r="I253" i="1"/>
  <c r="B253" i="1"/>
  <c r="C254" i="1"/>
  <c r="I254" i="1"/>
  <c r="B254" i="1"/>
  <c r="C255" i="1"/>
  <c r="I255" i="1"/>
  <c r="B255" i="1"/>
  <c r="C256" i="1"/>
  <c r="I256" i="1"/>
  <c r="B256" i="1"/>
  <c r="C257" i="1"/>
  <c r="I257" i="1"/>
  <c r="B257" i="1"/>
  <c r="C258" i="1"/>
  <c r="I258" i="1"/>
  <c r="B258" i="1"/>
  <c r="C259" i="1"/>
  <c r="I259" i="1"/>
  <c r="B259" i="1"/>
  <c r="C260" i="1"/>
  <c r="I260" i="1"/>
  <c r="B260" i="1"/>
  <c r="C261" i="1"/>
  <c r="I261" i="1"/>
  <c r="B261" i="1"/>
  <c r="C262" i="1"/>
  <c r="I262" i="1"/>
  <c r="B262" i="1"/>
  <c r="C263" i="1"/>
  <c r="I263" i="1"/>
  <c r="B263" i="1"/>
  <c r="C264" i="1"/>
  <c r="I264" i="1"/>
  <c r="B264" i="1"/>
  <c r="C265" i="1"/>
  <c r="I265" i="1"/>
  <c r="B265" i="1"/>
  <c r="C266" i="1"/>
  <c r="I266" i="1"/>
  <c r="B266" i="1"/>
  <c r="C267" i="1"/>
  <c r="I267" i="1"/>
  <c r="B267" i="1"/>
  <c r="C268" i="1"/>
  <c r="I268" i="1"/>
  <c r="B268" i="1"/>
  <c r="C269" i="1"/>
  <c r="I269" i="1"/>
  <c r="B269" i="1"/>
  <c r="C270" i="1"/>
  <c r="I270" i="1"/>
  <c r="B270" i="1"/>
  <c r="C271" i="1"/>
  <c r="I271" i="1"/>
  <c r="B271" i="1"/>
  <c r="C272" i="1"/>
  <c r="I272" i="1"/>
  <c r="B272" i="1"/>
  <c r="C273" i="1"/>
  <c r="I273" i="1"/>
  <c r="B273" i="1"/>
  <c r="C274" i="1"/>
  <c r="I274" i="1"/>
  <c r="B274" i="1"/>
  <c r="C275" i="1"/>
  <c r="I275" i="1"/>
  <c r="B275" i="1"/>
  <c r="C276" i="1"/>
  <c r="I276" i="1"/>
  <c r="B276" i="1"/>
  <c r="C277" i="1"/>
  <c r="I277" i="1"/>
  <c r="B277" i="1"/>
  <c r="C278" i="1"/>
  <c r="I278" i="1"/>
  <c r="B278" i="1"/>
  <c r="C279" i="1"/>
  <c r="I279" i="1"/>
  <c r="B279" i="1"/>
  <c r="C280" i="1"/>
  <c r="I280" i="1"/>
  <c r="B280" i="1"/>
  <c r="C281" i="1"/>
  <c r="I281" i="1"/>
  <c r="B281" i="1"/>
  <c r="C282" i="1"/>
  <c r="I282" i="1"/>
  <c r="B282" i="1"/>
  <c r="C283" i="1"/>
  <c r="I283" i="1"/>
  <c r="B283" i="1"/>
  <c r="C284" i="1"/>
  <c r="I284" i="1"/>
  <c r="B284" i="1"/>
  <c r="C285" i="1"/>
  <c r="I285" i="1"/>
  <c r="B285" i="1"/>
  <c r="C286" i="1"/>
  <c r="I286" i="1"/>
  <c r="B286" i="1"/>
  <c r="C287" i="1"/>
  <c r="I287" i="1"/>
  <c r="B287" i="1"/>
  <c r="C288" i="1"/>
  <c r="I288" i="1"/>
  <c r="B288" i="1"/>
  <c r="C289" i="1"/>
  <c r="I289" i="1"/>
  <c r="B289" i="1"/>
  <c r="C290" i="1"/>
  <c r="I290" i="1"/>
  <c r="B290" i="1"/>
  <c r="C291" i="1"/>
  <c r="I291" i="1"/>
  <c r="B291" i="1"/>
  <c r="C292" i="1"/>
  <c r="I292" i="1"/>
  <c r="B292" i="1"/>
  <c r="C293" i="1"/>
  <c r="I293" i="1"/>
  <c r="B293" i="1"/>
  <c r="C294" i="1"/>
  <c r="I294" i="1"/>
  <c r="B294" i="1"/>
  <c r="C295" i="1"/>
  <c r="I295" i="1"/>
  <c r="B295" i="1"/>
  <c r="C296" i="1"/>
  <c r="I296" i="1"/>
  <c r="B296" i="1"/>
  <c r="C297" i="1"/>
  <c r="I297" i="1"/>
  <c r="B297" i="1"/>
  <c r="C298" i="1"/>
  <c r="I298" i="1"/>
  <c r="B298" i="1"/>
  <c r="C299" i="1"/>
  <c r="I299" i="1"/>
  <c r="B299" i="1"/>
  <c r="C300" i="1"/>
  <c r="I300" i="1"/>
  <c r="B300" i="1"/>
  <c r="C301" i="1"/>
  <c r="I301" i="1"/>
  <c r="B301" i="1"/>
  <c r="C302" i="1"/>
  <c r="I302" i="1"/>
  <c r="B302" i="1"/>
  <c r="C303" i="1"/>
  <c r="I303" i="1"/>
  <c r="B303" i="1"/>
  <c r="C304" i="1"/>
  <c r="I304" i="1"/>
  <c r="B304" i="1"/>
  <c r="C305" i="1"/>
  <c r="I305" i="1"/>
  <c r="B305" i="1"/>
  <c r="C306" i="1"/>
  <c r="I306" i="1"/>
  <c r="B306" i="1"/>
  <c r="C307" i="1"/>
  <c r="I307" i="1"/>
  <c r="B307" i="1"/>
  <c r="C308" i="1"/>
  <c r="I308" i="1"/>
  <c r="B308" i="1"/>
  <c r="C309" i="1"/>
  <c r="I309" i="1"/>
  <c r="B309" i="1"/>
  <c r="C310" i="1"/>
  <c r="I310" i="1"/>
  <c r="B310" i="1"/>
  <c r="C311" i="1"/>
  <c r="I311" i="1"/>
  <c r="B311" i="1"/>
  <c r="C312" i="1"/>
  <c r="I312" i="1"/>
  <c r="B312" i="1"/>
  <c r="C313" i="1"/>
  <c r="I313" i="1"/>
  <c r="B313" i="1"/>
  <c r="C314" i="1"/>
  <c r="I314" i="1"/>
  <c r="B314" i="1"/>
  <c r="C315" i="1"/>
  <c r="I315" i="1"/>
  <c r="B315" i="1"/>
  <c r="C316" i="1"/>
  <c r="I316" i="1"/>
  <c r="B316" i="1"/>
  <c r="C317" i="1"/>
  <c r="I317" i="1"/>
  <c r="B317" i="1"/>
  <c r="C318" i="1"/>
  <c r="I318" i="1"/>
  <c r="B318" i="1"/>
  <c r="C319" i="1"/>
  <c r="I319" i="1"/>
  <c r="B319" i="1"/>
  <c r="C320" i="1"/>
  <c r="I320" i="1"/>
  <c r="B320" i="1"/>
  <c r="C321" i="1"/>
  <c r="I321" i="1"/>
  <c r="B321" i="1"/>
  <c r="C322" i="1"/>
  <c r="I322" i="1"/>
  <c r="B322" i="1"/>
  <c r="C323" i="1"/>
  <c r="I323" i="1"/>
  <c r="B323" i="1"/>
  <c r="C324" i="1"/>
  <c r="I324" i="1"/>
  <c r="B324" i="1"/>
  <c r="C325" i="1"/>
  <c r="I325" i="1"/>
  <c r="B325" i="1"/>
  <c r="C326" i="1"/>
  <c r="I326" i="1"/>
  <c r="B326" i="1"/>
  <c r="C327" i="1"/>
  <c r="I327" i="1"/>
  <c r="B327" i="1"/>
  <c r="C328" i="1"/>
  <c r="I328" i="1"/>
  <c r="B328" i="1"/>
  <c r="C329" i="1"/>
  <c r="I329" i="1"/>
  <c r="B329" i="1"/>
  <c r="C330" i="1"/>
  <c r="I330" i="1"/>
  <c r="B330" i="1"/>
  <c r="C331" i="1"/>
  <c r="I331" i="1"/>
  <c r="B331" i="1"/>
  <c r="C332" i="1"/>
  <c r="I332" i="1"/>
  <c r="B332" i="1"/>
  <c r="C333" i="1"/>
  <c r="I333" i="1"/>
  <c r="B333" i="1"/>
  <c r="B334" i="1"/>
  <c r="J333" i="1"/>
  <c r="H333" i="1"/>
  <c r="G333" i="1"/>
  <c r="F333" i="1"/>
  <c r="E333" i="1"/>
  <c r="D333" i="1"/>
  <c r="J332" i="1"/>
  <c r="H332" i="1"/>
  <c r="G332" i="1"/>
  <c r="F332" i="1"/>
  <c r="E332" i="1"/>
  <c r="D332" i="1"/>
  <c r="J331" i="1"/>
  <c r="H331" i="1"/>
  <c r="G331" i="1"/>
  <c r="F331" i="1"/>
  <c r="E331" i="1"/>
  <c r="D331" i="1"/>
  <c r="J330" i="1"/>
  <c r="H330" i="1"/>
  <c r="G330" i="1"/>
  <c r="F330" i="1"/>
  <c r="E330" i="1"/>
  <c r="D330" i="1"/>
  <c r="J329" i="1"/>
  <c r="H329" i="1"/>
  <c r="G329" i="1"/>
  <c r="F329" i="1"/>
  <c r="E329" i="1"/>
  <c r="D329" i="1"/>
  <c r="J328" i="1"/>
  <c r="H328" i="1"/>
  <c r="G328" i="1"/>
  <c r="F328" i="1"/>
  <c r="E328" i="1"/>
  <c r="D328" i="1"/>
  <c r="J327" i="1"/>
  <c r="H327" i="1"/>
  <c r="G327" i="1"/>
  <c r="F327" i="1"/>
  <c r="E327" i="1"/>
  <c r="D327" i="1"/>
  <c r="J326" i="1"/>
  <c r="H326" i="1"/>
  <c r="G326" i="1"/>
  <c r="F326" i="1"/>
  <c r="E326" i="1"/>
  <c r="D326" i="1"/>
  <c r="J325" i="1"/>
  <c r="H325" i="1"/>
  <c r="G325" i="1"/>
  <c r="F325" i="1"/>
  <c r="E325" i="1"/>
  <c r="D325" i="1"/>
  <c r="J324" i="1"/>
  <c r="H324" i="1"/>
  <c r="G324" i="1"/>
  <c r="F324" i="1"/>
  <c r="E324" i="1"/>
  <c r="D324" i="1"/>
  <c r="J323" i="1"/>
  <c r="H323" i="1"/>
  <c r="G323" i="1"/>
  <c r="F323" i="1"/>
  <c r="E323" i="1"/>
  <c r="D323" i="1"/>
  <c r="J322" i="1"/>
  <c r="H322" i="1"/>
  <c r="G322" i="1"/>
  <c r="F322" i="1"/>
  <c r="E322" i="1"/>
  <c r="D322" i="1"/>
  <c r="J321" i="1"/>
  <c r="H321" i="1"/>
  <c r="G321" i="1"/>
  <c r="F321" i="1"/>
  <c r="E321" i="1"/>
  <c r="D321" i="1"/>
  <c r="J320" i="1"/>
  <c r="H320" i="1"/>
  <c r="G320" i="1"/>
  <c r="F320" i="1"/>
  <c r="E320" i="1"/>
  <c r="D320" i="1"/>
  <c r="J319" i="1"/>
  <c r="H319" i="1"/>
  <c r="G319" i="1"/>
  <c r="F319" i="1"/>
  <c r="E319" i="1"/>
  <c r="D319" i="1"/>
  <c r="J318" i="1"/>
  <c r="H318" i="1"/>
  <c r="G318" i="1"/>
  <c r="F318" i="1"/>
  <c r="E318" i="1"/>
  <c r="D318" i="1"/>
  <c r="J317" i="1"/>
  <c r="H317" i="1"/>
  <c r="G317" i="1"/>
  <c r="F317" i="1"/>
  <c r="E317" i="1"/>
  <c r="D317" i="1"/>
  <c r="J316" i="1"/>
  <c r="H316" i="1"/>
  <c r="G316" i="1"/>
  <c r="F316" i="1"/>
  <c r="E316" i="1"/>
  <c r="D316" i="1"/>
  <c r="J315" i="1"/>
  <c r="H315" i="1"/>
  <c r="G315" i="1"/>
  <c r="F315" i="1"/>
  <c r="E315" i="1"/>
  <c r="D315" i="1"/>
  <c r="J314" i="1"/>
  <c r="H314" i="1"/>
  <c r="G314" i="1"/>
  <c r="F314" i="1"/>
  <c r="E314" i="1"/>
  <c r="D314" i="1"/>
  <c r="J313" i="1"/>
  <c r="H313" i="1"/>
  <c r="G313" i="1"/>
  <c r="F313" i="1"/>
  <c r="E313" i="1"/>
  <c r="D313" i="1"/>
  <c r="J312" i="1"/>
  <c r="H312" i="1"/>
  <c r="G312" i="1"/>
  <c r="F312" i="1"/>
  <c r="E312" i="1"/>
  <c r="D312" i="1"/>
  <c r="J311" i="1"/>
  <c r="H311" i="1"/>
  <c r="G311" i="1"/>
  <c r="F311" i="1"/>
  <c r="E311" i="1"/>
  <c r="D311" i="1"/>
  <c r="J310" i="1"/>
  <c r="H310" i="1"/>
  <c r="G310" i="1"/>
  <c r="F310" i="1"/>
  <c r="E310" i="1"/>
  <c r="D310" i="1"/>
  <c r="J309" i="1"/>
  <c r="H309" i="1"/>
  <c r="G309" i="1"/>
  <c r="F309" i="1"/>
  <c r="E309" i="1"/>
  <c r="D309" i="1"/>
  <c r="J308" i="1"/>
  <c r="H308" i="1"/>
  <c r="G308" i="1"/>
  <c r="F308" i="1"/>
  <c r="E308" i="1"/>
  <c r="D308" i="1"/>
  <c r="J307" i="1"/>
  <c r="H307" i="1"/>
  <c r="G307" i="1"/>
  <c r="F307" i="1"/>
  <c r="E307" i="1"/>
  <c r="D307" i="1"/>
  <c r="J306" i="1"/>
  <c r="H306" i="1"/>
  <c r="G306" i="1"/>
  <c r="F306" i="1"/>
  <c r="E306" i="1"/>
  <c r="D306" i="1"/>
  <c r="J305" i="1"/>
  <c r="H305" i="1"/>
  <c r="G305" i="1"/>
  <c r="F305" i="1"/>
  <c r="E305" i="1"/>
  <c r="D305" i="1"/>
  <c r="J304" i="1"/>
  <c r="H304" i="1"/>
  <c r="G304" i="1"/>
  <c r="F304" i="1"/>
  <c r="E304" i="1"/>
  <c r="D304" i="1"/>
  <c r="J303" i="1"/>
  <c r="H303" i="1"/>
  <c r="G303" i="1"/>
  <c r="F303" i="1"/>
  <c r="E303" i="1"/>
  <c r="D303" i="1"/>
  <c r="J302" i="1"/>
  <c r="H302" i="1"/>
  <c r="G302" i="1"/>
  <c r="F302" i="1"/>
  <c r="E302" i="1"/>
  <c r="D302" i="1"/>
  <c r="J301" i="1"/>
  <c r="H301" i="1"/>
  <c r="G301" i="1"/>
  <c r="F301" i="1"/>
  <c r="E301" i="1"/>
  <c r="D301" i="1"/>
  <c r="J300" i="1"/>
  <c r="H300" i="1"/>
  <c r="G300" i="1"/>
  <c r="F300" i="1"/>
  <c r="E300" i="1"/>
  <c r="D300" i="1"/>
  <c r="J299" i="1"/>
  <c r="H299" i="1"/>
  <c r="G299" i="1"/>
  <c r="F299" i="1"/>
  <c r="E299" i="1"/>
  <c r="D299" i="1"/>
  <c r="J298" i="1"/>
  <c r="H298" i="1"/>
  <c r="G298" i="1"/>
  <c r="F298" i="1"/>
  <c r="E298" i="1"/>
  <c r="D298" i="1"/>
  <c r="J297" i="1"/>
  <c r="H297" i="1"/>
  <c r="G297" i="1"/>
  <c r="F297" i="1"/>
  <c r="E297" i="1"/>
  <c r="D297" i="1"/>
  <c r="J296" i="1"/>
  <c r="H296" i="1"/>
  <c r="G296" i="1"/>
  <c r="F296" i="1"/>
  <c r="E296" i="1"/>
  <c r="D296" i="1"/>
  <c r="J295" i="1"/>
  <c r="H295" i="1"/>
  <c r="G295" i="1"/>
  <c r="F295" i="1"/>
  <c r="E295" i="1"/>
  <c r="D295" i="1"/>
  <c r="J294" i="1"/>
  <c r="H294" i="1"/>
  <c r="G294" i="1"/>
  <c r="F294" i="1"/>
  <c r="E294" i="1"/>
  <c r="D294" i="1"/>
  <c r="J293" i="1"/>
  <c r="H293" i="1"/>
  <c r="G293" i="1"/>
  <c r="F293" i="1"/>
  <c r="E293" i="1"/>
  <c r="D293" i="1"/>
  <c r="J292" i="1"/>
  <c r="H292" i="1"/>
  <c r="G292" i="1"/>
  <c r="F292" i="1"/>
  <c r="E292" i="1"/>
  <c r="D292" i="1"/>
  <c r="J291" i="1"/>
  <c r="H291" i="1"/>
  <c r="G291" i="1"/>
  <c r="F291" i="1"/>
  <c r="E291" i="1"/>
  <c r="D291" i="1"/>
  <c r="J290" i="1"/>
  <c r="H290" i="1"/>
  <c r="G290" i="1"/>
  <c r="F290" i="1"/>
  <c r="E290" i="1"/>
  <c r="D290" i="1"/>
  <c r="J289" i="1"/>
  <c r="H289" i="1"/>
  <c r="G289" i="1"/>
  <c r="F289" i="1"/>
  <c r="E289" i="1"/>
  <c r="D289" i="1"/>
  <c r="J288" i="1"/>
  <c r="H288" i="1"/>
  <c r="G288" i="1"/>
  <c r="F288" i="1"/>
  <c r="E288" i="1"/>
  <c r="D288" i="1"/>
  <c r="J287" i="1"/>
  <c r="H287" i="1"/>
  <c r="G287" i="1"/>
  <c r="F287" i="1"/>
  <c r="E287" i="1"/>
  <c r="D287" i="1"/>
  <c r="J286" i="1"/>
  <c r="H286" i="1"/>
  <c r="G286" i="1"/>
  <c r="F286" i="1"/>
  <c r="E286" i="1"/>
  <c r="D286" i="1"/>
  <c r="J285" i="1"/>
  <c r="H285" i="1"/>
  <c r="G285" i="1"/>
  <c r="F285" i="1"/>
  <c r="E285" i="1"/>
  <c r="D285" i="1"/>
  <c r="J284" i="1"/>
  <c r="H284" i="1"/>
  <c r="G284" i="1"/>
  <c r="F284" i="1"/>
  <c r="E284" i="1"/>
  <c r="D284" i="1"/>
  <c r="J283" i="1"/>
  <c r="H283" i="1"/>
  <c r="G283" i="1"/>
  <c r="F283" i="1"/>
  <c r="E283" i="1"/>
  <c r="D283" i="1"/>
  <c r="J282" i="1"/>
  <c r="H282" i="1"/>
  <c r="G282" i="1"/>
  <c r="F282" i="1"/>
  <c r="E282" i="1"/>
  <c r="D282" i="1"/>
  <c r="J281" i="1"/>
  <c r="H281" i="1"/>
  <c r="G281" i="1"/>
  <c r="F281" i="1"/>
  <c r="E281" i="1"/>
  <c r="D281" i="1"/>
  <c r="J280" i="1"/>
  <c r="H280" i="1"/>
  <c r="G280" i="1"/>
  <c r="F280" i="1"/>
  <c r="E280" i="1"/>
  <c r="D280" i="1"/>
  <c r="J279" i="1"/>
  <c r="H279" i="1"/>
  <c r="G279" i="1"/>
  <c r="F279" i="1"/>
  <c r="E279" i="1"/>
  <c r="D279" i="1"/>
  <c r="J278" i="1"/>
  <c r="H278" i="1"/>
  <c r="G278" i="1"/>
  <c r="F278" i="1"/>
  <c r="E278" i="1"/>
  <c r="D278" i="1"/>
  <c r="J277" i="1"/>
  <c r="H277" i="1"/>
  <c r="G277" i="1"/>
  <c r="F277" i="1"/>
  <c r="E277" i="1"/>
  <c r="D277" i="1"/>
  <c r="J276" i="1"/>
  <c r="H276" i="1"/>
  <c r="G276" i="1"/>
  <c r="F276" i="1"/>
  <c r="E276" i="1"/>
  <c r="D276" i="1"/>
  <c r="J275" i="1"/>
  <c r="H275" i="1"/>
  <c r="G275" i="1"/>
  <c r="F275" i="1"/>
  <c r="E275" i="1"/>
  <c r="D275" i="1"/>
  <c r="J274" i="1"/>
  <c r="H274" i="1"/>
  <c r="G274" i="1"/>
  <c r="F274" i="1"/>
  <c r="E274" i="1"/>
  <c r="D274" i="1"/>
  <c r="J273" i="1"/>
  <c r="H273" i="1"/>
  <c r="G273" i="1"/>
  <c r="F273" i="1"/>
  <c r="E273" i="1"/>
  <c r="D273" i="1"/>
  <c r="J272" i="1"/>
  <c r="H272" i="1"/>
  <c r="G272" i="1"/>
  <c r="F272" i="1"/>
  <c r="E272" i="1"/>
  <c r="D272" i="1"/>
  <c r="J271" i="1"/>
  <c r="H271" i="1"/>
  <c r="G271" i="1"/>
  <c r="F271" i="1"/>
  <c r="E271" i="1"/>
  <c r="D271" i="1"/>
  <c r="J270" i="1"/>
  <c r="H270" i="1"/>
  <c r="G270" i="1"/>
  <c r="F270" i="1"/>
  <c r="E270" i="1"/>
  <c r="D270" i="1"/>
  <c r="J269" i="1"/>
  <c r="H269" i="1"/>
  <c r="G269" i="1"/>
  <c r="F269" i="1"/>
  <c r="E269" i="1"/>
  <c r="D269" i="1"/>
  <c r="J268" i="1"/>
  <c r="H268" i="1"/>
  <c r="G268" i="1"/>
  <c r="F268" i="1"/>
  <c r="E268" i="1"/>
  <c r="D268" i="1"/>
  <c r="J267" i="1"/>
  <c r="H267" i="1"/>
  <c r="G267" i="1"/>
  <c r="F267" i="1"/>
  <c r="E267" i="1"/>
  <c r="D267" i="1"/>
  <c r="J266" i="1"/>
  <c r="H266" i="1"/>
  <c r="G266" i="1"/>
  <c r="F266" i="1"/>
  <c r="E266" i="1"/>
  <c r="D266" i="1"/>
  <c r="J265" i="1"/>
  <c r="H265" i="1"/>
  <c r="G265" i="1"/>
  <c r="F265" i="1"/>
  <c r="E265" i="1"/>
  <c r="D265" i="1"/>
  <c r="J264" i="1"/>
  <c r="H264" i="1"/>
  <c r="G264" i="1"/>
  <c r="F264" i="1"/>
  <c r="E264" i="1"/>
  <c r="D264" i="1"/>
  <c r="J263" i="1"/>
  <c r="H263" i="1"/>
  <c r="G263" i="1"/>
  <c r="F263" i="1"/>
  <c r="E263" i="1"/>
  <c r="D263" i="1"/>
  <c r="J262" i="1"/>
  <c r="H262" i="1"/>
  <c r="G262" i="1"/>
  <c r="F262" i="1"/>
  <c r="E262" i="1"/>
  <c r="D262" i="1"/>
  <c r="J261" i="1"/>
  <c r="H261" i="1"/>
  <c r="G261" i="1"/>
  <c r="F261" i="1"/>
  <c r="E261" i="1"/>
  <c r="D261" i="1"/>
  <c r="J260" i="1"/>
  <c r="H260" i="1"/>
  <c r="G260" i="1"/>
  <c r="F260" i="1"/>
  <c r="E260" i="1"/>
  <c r="D260" i="1"/>
  <c r="J259" i="1"/>
  <c r="H259" i="1"/>
  <c r="G259" i="1"/>
  <c r="F259" i="1"/>
  <c r="E259" i="1"/>
  <c r="D259" i="1"/>
  <c r="J258" i="1"/>
  <c r="H258" i="1"/>
  <c r="G258" i="1"/>
  <c r="F258" i="1"/>
  <c r="E258" i="1"/>
  <c r="D258" i="1"/>
  <c r="J257" i="1"/>
  <c r="H257" i="1"/>
  <c r="G257" i="1"/>
  <c r="F257" i="1"/>
  <c r="E257" i="1"/>
  <c r="D257" i="1"/>
  <c r="J256" i="1"/>
  <c r="H256" i="1"/>
  <c r="G256" i="1"/>
  <c r="F256" i="1"/>
  <c r="E256" i="1"/>
  <c r="D256" i="1"/>
  <c r="J255" i="1"/>
  <c r="H255" i="1"/>
  <c r="G255" i="1"/>
  <c r="F255" i="1"/>
  <c r="E255" i="1"/>
  <c r="D255" i="1"/>
  <c r="J254" i="1"/>
  <c r="H254" i="1"/>
  <c r="G254" i="1"/>
  <c r="F254" i="1"/>
  <c r="E254" i="1"/>
  <c r="D254" i="1"/>
  <c r="J253" i="1"/>
  <c r="H253" i="1"/>
  <c r="G253" i="1"/>
  <c r="F253" i="1"/>
  <c r="E253" i="1"/>
  <c r="D253" i="1"/>
  <c r="J252" i="1"/>
  <c r="H252" i="1"/>
  <c r="G252" i="1"/>
  <c r="F252" i="1"/>
  <c r="E252" i="1"/>
  <c r="D252" i="1"/>
  <c r="J251" i="1"/>
  <c r="H251" i="1"/>
  <c r="G251" i="1"/>
  <c r="F251" i="1"/>
  <c r="E251" i="1"/>
  <c r="D251" i="1"/>
  <c r="J250" i="1"/>
  <c r="H250" i="1"/>
  <c r="G250" i="1"/>
  <c r="F250" i="1"/>
  <c r="E250" i="1"/>
  <c r="D250" i="1"/>
  <c r="J249" i="1"/>
  <c r="H249" i="1"/>
  <c r="G249" i="1"/>
  <c r="F249" i="1"/>
  <c r="E249" i="1"/>
  <c r="D249" i="1"/>
  <c r="J248" i="1"/>
  <c r="H248" i="1"/>
  <c r="G248" i="1"/>
  <c r="F248" i="1"/>
  <c r="E248" i="1"/>
  <c r="D248" i="1"/>
  <c r="J247" i="1"/>
  <c r="H247" i="1"/>
  <c r="G247" i="1"/>
  <c r="F247" i="1"/>
  <c r="E247" i="1"/>
  <c r="D247" i="1"/>
  <c r="J246" i="1"/>
  <c r="H246" i="1"/>
  <c r="G246" i="1"/>
  <c r="F246" i="1"/>
  <c r="E246" i="1"/>
  <c r="D246" i="1"/>
  <c r="J245" i="1"/>
  <c r="H245" i="1"/>
  <c r="G245" i="1"/>
  <c r="F245" i="1"/>
  <c r="E245" i="1"/>
  <c r="D245" i="1"/>
  <c r="J244" i="1"/>
  <c r="H244" i="1"/>
  <c r="G244" i="1"/>
  <c r="F244" i="1"/>
  <c r="E244" i="1"/>
  <c r="D244" i="1"/>
  <c r="J243" i="1"/>
  <c r="H243" i="1"/>
  <c r="G243" i="1"/>
  <c r="F243" i="1"/>
  <c r="E243" i="1"/>
  <c r="D243" i="1"/>
  <c r="J242" i="1"/>
  <c r="H242" i="1"/>
  <c r="G242" i="1"/>
  <c r="F242" i="1"/>
  <c r="E242" i="1"/>
  <c r="D242" i="1"/>
  <c r="J241" i="1"/>
  <c r="H241" i="1"/>
  <c r="G241" i="1"/>
  <c r="F241" i="1"/>
  <c r="E241" i="1"/>
  <c r="D241" i="1"/>
  <c r="J240" i="1"/>
  <c r="H240" i="1"/>
  <c r="G240" i="1"/>
  <c r="F240" i="1"/>
  <c r="E240" i="1"/>
  <c r="D240" i="1"/>
  <c r="J239" i="1"/>
  <c r="H239" i="1"/>
  <c r="G239" i="1"/>
  <c r="E239" i="1"/>
  <c r="D239" i="1"/>
  <c r="J238" i="1"/>
  <c r="H238" i="1"/>
  <c r="G238" i="1"/>
  <c r="E238" i="1"/>
  <c r="D238" i="1"/>
  <c r="J237" i="1"/>
  <c r="H237" i="1"/>
  <c r="G237" i="1"/>
  <c r="E237" i="1"/>
  <c r="D237" i="1"/>
  <c r="J236" i="1"/>
  <c r="H236" i="1"/>
  <c r="G236" i="1"/>
  <c r="F236" i="1"/>
  <c r="E236" i="1"/>
  <c r="D236" i="1"/>
  <c r="J235" i="1"/>
  <c r="H235" i="1"/>
  <c r="G235" i="1"/>
  <c r="E235" i="1"/>
  <c r="D235" i="1"/>
  <c r="J234" i="1"/>
  <c r="H234" i="1"/>
  <c r="G234" i="1"/>
  <c r="E234" i="1"/>
  <c r="D234" i="1"/>
  <c r="J233" i="1"/>
  <c r="H233" i="1"/>
  <c r="G233" i="1"/>
  <c r="E233" i="1"/>
  <c r="D233" i="1"/>
  <c r="J232" i="1"/>
  <c r="H232" i="1"/>
  <c r="G232" i="1"/>
  <c r="E232" i="1"/>
  <c r="D232" i="1"/>
  <c r="J231" i="1"/>
  <c r="H231" i="1"/>
  <c r="G231" i="1"/>
  <c r="F231" i="1"/>
  <c r="E231" i="1"/>
  <c r="D231" i="1"/>
  <c r="J230" i="1"/>
  <c r="H230" i="1"/>
  <c r="G230" i="1"/>
  <c r="E230" i="1"/>
  <c r="D230" i="1"/>
  <c r="J229" i="1"/>
  <c r="H229" i="1"/>
  <c r="G229" i="1"/>
  <c r="F229" i="1"/>
  <c r="E229" i="1"/>
  <c r="D229" i="1"/>
  <c r="J228" i="1"/>
  <c r="H228" i="1"/>
  <c r="G228" i="1"/>
  <c r="F228" i="1"/>
  <c r="E228" i="1"/>
  <c r="D228" i="1"/>
  <c r="J227" i="1"/>
  <c r="H227" i="1"/>
  <c r="G227" i="1"/>
  <c r="E227" i="1"/>
  <c r="D227" i="1"/>
  <c r="J226" i="1"/>
  <c r="H226" i="1"/>
  <c r="G226" i="1"/>
  <c r="F226" i="1"/>
  <c r="E226" i="1"/>
  <c r="D226" i="1"/>
  <c r="J225" i="1"/>
  <c r="H225" i="1"/>
  <c r="G225" i="1"/>
  <c r="E225" i="1"/>
  <c r="D225" i="1"/>
  <c r="J224" i="1"/>
  <c r="H224" i="1"/>
  <c r="G224" i="1"/>
  <c r="E224" i="1"/>
  <c r="D224" i="1"/>
  <c r="J223" i="1"/>
  <c r="H223" i="1"/>
  <c r="G223" i="1"/>
  <c r="E223" i="1"/>
  <c r="D223" i="1"/>
  <c r="J222" i="1"/>
  <c r="H222" i="1"/>
  <c r="G222" i="1"/>
  <c r="E222" i="1"/>
  <c r="D222" i="1"/>
  <c r="J221" i="1"/>
  <c r="H221" i="1"/>
  <c r="G221" i="1"/>
  <c r="F221" i="1"/>
  <c r="E221" i="1"/>
  <c r="D221" i="1"/>
  <c r="J220" i="1"/>
  <c r="H220" i="1"/>
  <c r="G220" i="1"/>
  <c r="F220" i="1"/>
  <c r="E220" i="1"/>
  <c r="D220" i="1"/>
  <c r="J219" i="1"/>
  <c r="H219" i="1"/>
  <c r="G219" i="1"/>
  <c r="E219" i="1"/>
  <c r="D219" i="1"/>
  <c r="J218" i="1"/>
  <c r="H218" i="1"/>
  <c r="G218" i="1"/>
  <c r="E218" i="1"/>
  <c r="D218" i="1"/>
  <c r="J217" i="1"/>
  <c r="H217" i="1"/>
  <c r="G217" i="1"/>
  <c r="F217" i="1"/>
  <c r="E217" i="1"/>
  <c r="D217" i="1"/>
  <c r="J216" i="1"/>
  <c r="H216" i="1"/>
  <c r="G216" i="1"/>
  <c r="F216" i="1"/>
  <c r="E216" i="1"/>
  <c r="D216" i="1"/>
  <c r="J215" i="1"/>
  <c r="H215" i="1"/>
  <c r="G215" i="1"/>
  <c r="F215" i="1"/>
  <c r="E215" i="1"/>
  <c r="D215" i="1"/>
  <c r="J214" i="1"/>
  <c r="H214" i="1"/>
  <c r="G214" i="1"/>
  <c r="E214" i="1"/>
  <c r="D214" i="1"/>
  <c r="J213" i="1"/>
  <c r="H213" i="1"/>
  <c r="G213" i="1"/>
  <c r="F213" i="1"/>
  <c r="E213" i="1"/>
  <c r="D213" i="1"/>
  <c r="J212" i="1"/>
  <c r="H212" i="1"/>
  <c r="G212" i="1"/>
  <c r="E212" i="1"/>
  <c r="D212" i="1"/>
  <c r="J211" i="1"/>
  <c r="H211" i="1"/>
  <c r="G211" i="1"/>
  <c r="F211" i="1"/>
  <c r="E211" i="1"/>
  <c r="D211" i="1"/>
  <c r="J210" i="1"/>
  <c r="H210" i="1"/>
  <c r="G210" i="1"/>
  <c r="E210" i="1"/>
  <c r="D210" i="1"/>
  <c r="J209" i="1"/>
  <c r="H209" i="1"/>
  <c r="G209" i="1"/>
  <c r="E209" i="1"/>
  <c r="D209" i="1"/>
  <c r="J208" i="1"/>
  <c r="H208" i="1"/>
  <c r="G208" i="1"/>
  <c r="F208" i="1"/>
  <c r="E208" i="1"/>
  <c r="D208" i="1"/>
  <c r="J207" i="1"/>
  <c r="H207" i="1"/>
  <c r="G207" i="1"/>
  <c r="F207" i="1"/>
  <c r="E207" i="1"/>
  <c r="D207" i="1"/>
  <c r="J206" i="1"/>
  <c r="H206" i="1"/>
  <c r="G206" i="1"/>
  <c r="F206" i="1"/>
  <c r="E206" i="1"/>
  <c r="D206" i="1"/>
  <c r="J205" i="1"/>
  <c r="H205" i="1"/>
  <c r="G205" i="1"/>
  <c r="E205" i="1"/>
  <c r="D205" i="1"/>
  <c r="J204" i="1"/>
  <c r="H204" i="1"/>
  <c r="G204" i="1"/>
  <c r="E204" i="1"/>
  <c r="D204" i="1"/>
  <c r="J203" i="1"/>
  <c r="H203" i="1"/>
  <c r="G203" i="1"/>
  <c r="E203" i="1"/>
  <c r="D203" i="1"/>
  <c r="J202" i="1"/>
  <c r="H202" i="1"/>
  <c r="G202" i="1"/>
  <c r="E202" i="1"/>
  <c r="D202" i="1"/>
  <c r="J201" i="1"/>
  <c r="H201" i="1"/>
  <c r="G201" i="1"/>
  <c r="E201" i="1"/>
  <c r="D201" i="1"/>
  <c r="J200" i="1"/>
  <c r="H200" i="1"/>
  <c r="G200" i="1"/>
  <c r="E200" i="1"/>
  <c r="D200" i="1"/>
  <c r="J199" i="1"/>
  <c r="H199" i="1"/>
  <c r="G199" i="1"/>
  <c r="E199" i="1"/>
  <c r="D199" i="1"/>
  <c r="J198" i="1"/>
  <c r="H198" i="1"/>
  <c r="G198" i="1"/>
  <c r="E198" i="1"/>
  <c r="D198" i="1"/>
  <c r="J197" i="1"/>
  <c r="H197" i="1"/>
  <c r="G197" i="1"/>
  <c r="E197" i="1"/>
  <c r="D197" i="1"/>
  <c r="J196" i="1"/>
  <c r="H196" i="1"/>
  <c r="G196" i="1"/>
  <c r="E196" i="1"/>
  <c r="D196" i="1"/>
  <c r="J195" i="1"/>
  <c r="H195" i="1"/>
  <c r="G195" i="1"/>
  <c r="E195" i="1"/>
  <c r="D195" i="1"/>
  <c r="J194" i="1"/>
  <c r="H194" i="1"/>
  <c r="G194" i="1"/>
  <c r="E194" i="1"/>
  <c r="D194" i="1"/>
  <c r="J193" i="1"/>
  <c r="H193" i="1"/>
  <c r="G193" i="1"/>
  <c r="E193" i="1"/>
  <c r="D193" i="1"/>
  <c r="J192" i="1"/>
  <c r="H192" i="1"/>
  <c r="G192" i="1"/>
  <c r="E192" i="1"/>
  <c r="D192" i="1"/>
  <c r="J191" i="1"/>
  <c r="H191" i="1"/>
  <c r="G191" i="1"/>
  <c r="E191" i="1"/>
  <c r="D191" i="1"/>
  <c r="J190" i="1"/>
  <c r="H190" i="1"/>
  <c r="G190" i="1"/>
  <c r="E190" i="1"/>
  <c r="D190" i="1"/>
  <c r="J189" i="1"/>
  <c r="H189" i="1"/>
  <c r="G189" i="1"/>
  <c r="E189" i="1"/>
  <c r="D189" i="1"/>
  <c r="J188" i="1"/>
  <c r="H188" i="1"/>
  <c r="G188" i="1"/>
  <c r="E188" i="1"/>
  <c r="D188" i="1"/>
  <c r="J187" i="1"/>
  <c r="H187" i="1"/>
  <c r="G187" i="1"/>
  <c r="E187" i="1"/>
  <c r="D187" i="1"/>
  <c r="J186" i="1"/>
  <c r="H186" i="1"/>
  <c r="G186" i="1"/>
  <c r="E186" i="1"/>
  <c r="D186" i="1"/>
  <c r="J185" i="1"/>
  <c r="H185" i="1"/>
  <c r="G185" i="1"/>
  <c r="E185" i="1"/>
  <c r="D185" i="1"/>
  <c r="J184" i="1"/>
  <c r="H184" i="1"/>
  <c r="G184" i="1"/>
  <c r="E184" i="1"/>
  <c r="D184" i="1"/>
  <c r="J183" i="1"/>
  <c r="H183" i="1"/>
  <c r="G183" i="1"/>
  <c r="E183" i="1"/>
  <c r="D183" i="1"/>
  <c r="J182" i="1"/>
  <c r="H182" i="1"/>
  <c r="G182" i="1"/>
  <c r="E182" i="1"/>
  <c r="D182" i="1"/>
  <c r="J181" i="1"/>
  <c r="H181" i="1"/>
  <c r="G181" i="1"/>
  <c r="F181" i="1"/>
  <c r="E181" i="1"/>
  <c r="D181" i="1"/>
  <c r="J180" i="1"/>
  <c r="H180" i="1"/>
  <c r="G180" i="1"/>
  <c r="E180" i="1"/>
  <c r="D180" i="1"/>
  <c r="J179" i="1"/>
  <c r="H179" i="1"/>
  <c r="G179" i="1"/>
  <c r="E179" i="1"/>
  <c r="D179" i="1"/>
  <c r="J178" i="1"/>
  <c r="H178" i="1"/>
  <c r="G178" i="1"/>
  <c r="E178" i="1"/>
  <c r="D178" i="1"/>
  <c r="J177" i="1"/>
  <c r="H177" i="1"/>
  <c r="G177" i="1"/>
  <c r="E177" i="1"/>
  <c r="D177" i="1"/>
  <c r="J176" i="1"/>
  <c r="H176" i="1"/>
  <c r="G176" i="1"/>
  <c r="E176" i="1"/>
  <c r="D176" i="1"/>
  <c r="J175" i="1"/>
  <c r="H175" i="1"/>
  <c r="G175" i="1"/>
  <c r="E175" i="1"/>
  <c r="D175" i="1"/>
  <c r="J174" i="1"/>
  <c r="H174" i="1"/>
  <c r="G174" i="1"/>
  <c r="E174" i="1"/>
  <c r="D174" i="1"/>
  <c r="J173" i="1"/>
  <c r="H173" i="1"/>
  <c r="G173" i="1"/>
  <c r="E173" i="1"/>
  <c r="D173" i="1"/>
  <c r="J172" i="1"/>
  <c r="H172" i="1"/>
  <c r="G172" i="1"/>
  <c r="E172" i="1"/>
  <c r="D172" i="1"/>
  <c r="J171" i="1"/>
  <c r="H171" i="1"/>
  <c r="G171" i="1"/>
  <c r="E171" i="1"/>
  <c r="D171" i="1"/>
  <c r="J170" i="1"/>
  <c r="H170" i="1"/>
  <c r="G170" i="1"/>
  <c r="E170" i="1"/>
  <c r="D170" i="1"/>
  <c r="J169" i="1"/>
  <c r="H169" i="1"/>
  <c r="G169" i="1"/>
  <c r="E169" i="1"/>
  <c r="D169" i="1"/>
  <c r="J168" i="1"/>
  <c r="H168" i="1"/>
  <c r="G168" i="1"/>
  <c r="E168" i="1"/>
  <c r="D168" i="1"/>
  <c r="J167" i="1"/>
  <c r="H167" i="1"/>
  <c r="G167" i="1"/>
  <c r="F167" i="1"/>
  <c r="E167" i="1"/>
  <c r="D167" i="1"/>
  <c r="J166" i="1"/>
  <c r="H166" i="1"/>
  <c r="G166" i="1"/>
  <c r="E166" i="1"/>
  <c r="D166" i="1"/>
  <c r="J165" i="1"/>
  <c r="H165" i="1"/>
  <c r="G165" i="1"/>
  <c r="E165" i="1"/>
  <c r="D165" i="1"/>
  <c r="J164" i="1"/>
  <c r="H164" i="1"/>
  <c r="G164" i="1"/>
  <c r="E164" i="1"/>
  <c r="D164" i="1"/>
  <c r="J163" i="1"/>
  <c r="H163" i="1"/>
  <c r="G163" i="1"/>
  <c r="E163" i="1"/>
  <c r="D163" i="1"/>
  <c r="J162" i="1"/>
  <c r="H162" i="1"/>
  <c r="G162" i="1"/>
  <c r="E162" i="1"/>
  <c r="D162" i="1"/>
  <c r="J161" i="1"/>
  <c r="H161" i="1"/>
  <c r="G161" i="1"/>
  <c r="E161" i="1"/>
  <c r="D161" i="1"/>
  <c r="J160" i="1"/>
  <c r="H160" i="1"/>
  <c r="G160" i="1"/>
  <c r="E160" i="1"/>
  <c r="D160" i="1"/>
  <c r="J159" i="1"/>
  <c r="H159" i="1"/>
  <c r="G159" i="1"/>
  <c r="E159" i="1"/>
  <c r="D159" i="1"/>
  <c r="J158" i="1"/>
  <c r="H158" i="1"/>
  <c r="G158" i="1"/>
  <c r="E158" i="1"/>
  <c r="D158" i="1"/>
  <c r="J157" i="1"/>
  <c r="H157" i="1"/>
  <c r="G157" i="1"/>
  <c r="E157" i="1"/>
  <c r="D157" i="1"/>
  <c r="J156" i="1"/>
  <c r="H156" i="1"/>
  <c r="G156" i="1"/>
  <c r="E156" i="1"/>
  <c r="D156" i="1"/>
  <c r="J155" i="1"/>
  <c r="H155" i="1"/>
  <c r="G155" i="1"/>
  <c r="F155" i="1"/>
  <c r="E155" i="1"/>
  <c r="D155" i="1"/>
  <c r="J154" i="1"/>
  <c r="H154" i="1"/>
  <c r="G154" i="1"/>
  <c r="E154" i="1"/>
  <c r="D154" i="1"/>
  <c r="J153" i="1"/>
  <c r="H153" i="1"/>
  <c r="G153" i="1"/>
  <c r="E153" i="1"/>
  <c r="D153" i="1"/>
  <c r="J152" i="1"/>
  <c r="H152" i="1"/>
  <c r="G152" i="1"/>
  <c r="E152" i="1"/>
  <c r="D152" i="1"/>
  <c r="J151" i="1"/>
  <c r="H151" i="1"/>
  <c r="G151" i="1"/>
  <c r="E151" i="1"/>
  <c r="D151" i="1"/>
  <c r="J150" i="1"/>
  <c r="H150" i="1"/>
  <c r="G150" i="1"/>
  <c r="E150" i="1"/>
  <c r="D150" i="1"/>
  <c r="J149" i="1"/>
  <c r="H149" i="1"/>
  <c r="G149" i="1"/>
  <c r="E149" i="1"/>
  <c r="D149" i="1"/>
  <c r="J148" i="1"/>
  <c r="H148" i="1"/>
  <c r="G148" i="1"/>
  <c r="E148" i="1"/>
  <c r="D148" i="1"/>
  <c r="J147" i="1"/>
  <c r="H147" i="1"/>
  <c r="G147" i="1"/>
  <c r="E147" i="1"/>
  <c r="D147" i="1"/>
  <c r="J146" i="1"/>
  <c r="H146" i="1"/>
  <c r="G146" i="1"/>
  <c r="E146" i="1"/>
  <c r="D146" i="1"/>
  <c r="J145" i="1"/>
  <c r="H145" i="1"/>
  <c r="G145" i="1"/>
  <c r="E145" i="1"/>
  <c r="D145" i="1"/>
  <c r="J144" i="1"/>
  <c r="H144" i="1"/>
  <c r="G144" i="1"/>
  <c r="E144" i="1"/>
  <c r="D144" i="1"/>
  <c r="J143" i="1"/>
  <c r="H143" i="1"/>
  <c r="G143" i="1"/>
  <c r="E143" i="1"/>
  <c r="D143" i="1"/>
  <c r="J142" i="1"/>
  <c r="H142" i="1"/>
  <c r="G142" i="1"/>
  <c r="E142" i="1"/>
  <c r="D142" i="1"/>
  <c r="J141" i="1"/>
  <c r="H141" i="1"/>
  <c r="G141" i="1"/>
  <c r="F141" i="1"/>
  <c r="E141" i="1"/>
  <c r="D141" i="1"/>
  <c r="J140" i="1"/>
  <c r="H140" i="1"/>
  <c r="G140" i="1"/>
  <c r="E140" i="1"/>
  <c r="D140" i="1"/>
  <c r="J139" i="1"/>
  <c r="H139" i="1"/>
  <c r="G139" i="1"/>
  <c r="E139" i="1"/>
  <c r="D139" i="1"/>
  <c r="J138" i="1"/>
  <c r="H138" i="1"/>
  <c r="G138" i="1"/>
  <c r="F138" i="1"/>
  <c r="E138" i="1"/>
  <c r="D138" i="1"/>
  <c r="J137" i="1"/>
  <c r="H137" i="1"/>
  <c r="G137" i="1"/>
  <c r="E137" i="1"/>
  <c r="D137" i="1"/>
  <c r="J136" i="1"/>
  <c r="H136" i="1"/>
  <c r="G136" i="1"/>
  <c r="F136" i="1"/>
  <c r="E136" i="1"/>
  <c r="D136" i="1"/>
  <c r="J135" i="1"/>
  <c r="H135" i="1"/>
  <c r="G135" i="1"/>
  <c r="E135" i="1"/>
  <c r="D135" i="1"/>
  <c r="J134" i="1"/>
  <c r="H134" i="1"/>
  <c r="G134" i="1"/>
  <c r="E134" i="1"/>
  <c r="D134" i="1"/>
  <c r="J133" i="1"/>
  <c r="H133" i="1"/>
  <c r="G133" i="1"/>
  <c r="E133" i="1"/>
  <c r="D133" i="1"/>
  <c r="J132" i="1"/>
  <c r="H132" i="1"/>
  <c r="G132" i="1"/>
  <c r="E132" i="1"/>
  <c r="D132" i="1"/>
  <c r="J131" i="1"/>
  <c r="H131" i="1"/>
  <c r="G131" i="1"/>
  <c r="E131" i="1"/>
  <c r="D131" i="1"/>
  <c r="J130" i="1"/>
  <c r="H130" i="1"/>
  <c r="G130" i="1"/>
  <c r="E130" i="1"/>
  <c r="D130" i="1"/>
  <c r="J129" i="1"/>
  <c r="H129" i="1"/>
  <c r="G129" i="1"/>
  <c r="F129" i="1"/>
  <c r="E129" i="1"/>
  <c r="D129" i="1"/>
  <c r="J128" i="1"/>
  <c r="H128" i="1"/>
  <c r="G128" i="1"/>
  <c r="E128" i="1"/>
  <c r="D128" i="1"/>
  <c r="J127" i="1"/>
  <c r="H127" i="1"/>
  <c r="G127" i="1"/>
  <c r="E127" i="1"/>
  <c r="D127" i="1"/>
  <c r="J126" i="1"/>
  <c r="H126" i="1"/>
  <c r="G126" i="1"/>
  <c r="E126" i="1"/>
  <c r="D126" i="1"/>
  <c r="J125" i="1"/>
  <c r="H125" i="1"/>
  <c r="G125" i="1"/>
  <c r="E125" i="1"/>
  <c r="D125" i="1"/>
  <c r="J124" i="1"/>
  <c r="H124" i="1"/>
  <c r="G124" i="1"/>
  <c r="E124" i="1"/>
  <c r="D124" i="1"/>
  <c r="J123" i="1"/>
  <c r="H123" i="1"/>
  <c r="G123" i="1"/>
  <c r="E123" i="1"/>
  <c r="D123" i="1"/>
  <c r="J122" i="1"/>
  <c r="H122" i="1"/>
  <c r="G122" i="1"/>
  <c r="E122" i="1"/>
  <c r="D122" i="1"/>
  <c r="J121" i="1"/>
  <c r="H121" i="1"/>
  <c r="G121" i="1"/>
  <c r="E121" i="1"/>
  <c r="D121" i="1"/>
  <c r="J120" i="1"/>
  <c r="H120" i="1"/>
  <c r="G120" i="1"/>
  <c r="E120" i="1"/>
  <c r="D120" i="1"/>
  <c r="J119" i="1"/>
  <c r="H119" i="1"/>
  <c r="G119" i="1"/>
  <c r="E119" i="1"/>
  <c r="D119" i="1"/>
  <c r="J118" i="1"/>
  <c r="H118" i="1"/>
  <c r="G118" i="1"/>
  <c r="F118" i="1"/>
  <c r="E118" i="1"/>
  <c r="D118" i="1"/>
  <c r="J117" i="1"/>
  <c r="H117" i="1"/>
  <c r="G117" i="1"/>
  <c r="E117" i="1"/>
  <c r="D117" i="1"/>
  <c r="J116" i="1"/>
  <c r="H116" i="1"/>
  <c r="G116" i="1"/>
  <c r="F116" i="1"/>
  <c r="E116" i="1"/>
  <c r="D116" i="1"/>
  <c r="J115" i="1"/>
  <c r="H115" i="1"/>
  <c r="G115" i="1"/>
  <c r="F115" i="1"/>
  <c r="E115" i="1"/>
  <c r="D115" i="1"/>
  <c r="J114" i="1"/>
  <c r="H114" i="1"/>
  <c r="G114" i="1"/>
  <c r="E114" i="1"/>
  <c r="D114" i="1"/>
  <c r="J113" i="1"/>
  <c r="H113" i="1"/>
  <c r="G113" i="1"/>
  <c r="E113" i="1"/>
  <c r="D113" i="1"/>
  <c r="J112" i="1"/>
  <c r="H112" i="1"/>
  <c r="G112" i="1"/>
  <c r="E112" i="1"/>
  <c r="D112" i="1"/>
  <c r="J111" i="1"/>
  <c r="H111" i="1"/>
  <c r="G111" i="1"/>
  <c r="E111" i="1"/>
  <c r="D111" i="1"/>
  <c r="J110" i="1"/>
  <c r="H110" i="1"/>
  <c r="G110" i="1"/>
  <c r="E110" i="1"/>
  <c r="D110" i="1"/>
  <c r="J109" i="1"/>
  <c r="H109" i="1"/>
  <c r="G109" i="1"/>
  <c r="E109" i="1"/>
  <c r="D109" i="1"/>
  <c r="J108" i="1"/>
  <c r="H108" i="1"/>
  <c r="G108" i="1"/>
  <c r="E108" i="1"/>
  <c r="D108" i="1"/>
  <c r="J107" i="1"/>
  <c r="H107" i="1"/>
  <c r="G107" i="1"/>
  <c r="E107" i="1"/>
  <c r="D107" i="1"/>
  <c r="J106" i="1"/>
  <c r="H106" i="1"/>
  <c r="G106" i="1"/>
  <c r="E106" i="1"/>
  <c r="D106" i="1"/>
  <c r="J105" i="1"/>
  <c r="H105" i="1"/>
  <c r="G105" i="1"/>
  <c r="E105" i="1"/>
  <c r="D105" i="1"/>
  <c r="J104" i="1"/>
  <c r="H104" i="1"/>
  <c r="G104" i="1"/>
  <c r="E104" i="1"/>
  <c r="D104" i="1"/>
  <c r="J103" i="1"/>
  <c r="H103" i="1"/>
  <c r="G103" i="1"/>
  <c r="F103" i="1"/>
  <c r="E103" i="1"/>
  <c r="D103" i="1"/>
  <c r="J102" i="1"/>
  <c r="H102" i="1"/>
  <c r="G102" i="1"/>
  <c r="E102" i="1"/>
  <c r="D102" i="1"/>
  <c r="J101" i="1"/>
  <c r="H101" i="1"/>
  <c r="G101" i="1"/>
  <c r="E101" i="1"/>
  <c r="D101" i="1"/>
  <c r="J100" i="1"/>
  <c r="H100" i="1"/>
  <c r="G100" i="1"/>
  <c r="F100" i="1"/>
  <c r="E100" i="1"/>
  <c r="D100" i="1"/>
  <c r="J99" i="1"/>
  <c r="H99" i="1"/>
  <c r="G99" i="1"/>
  <c r="E99" i="1"/>
  <c r="D99" i="1"/>
  <c r="J98" i="1"/>
  <c r="H98" i="1"/>
  <c r="G98" i="1"/>
  <c r="E98" i="1"/>
  <c r="D98" i="1"/>
  <c r="J97" i="1"/>
  <c r="H97" i="1"/>
  <c r="G97" i="1"/>
  <c r="E97" i="1"/>
  <c r="D97" i="1"/>
  <c r="J96" i="1"/>
  <c r="H96" i="1"/>
  <c r="G96" i="1"/>
  <c r="F96" i="1"/>
  <c r="E96" i="1"/>
  <c r="D96" i="1"/>
  <c r="J95" i="1"/>
  <c r="H95" i="1"/>
  <c r="G95" i="1"/>
  <c r="F95" i="1"/>
  <c r="E95" i="1"/>
  <c r="D95" i="1"/>
  <c r="J94" i="1"/>
  <c r="H94" i="1"/>
  <c r="G94" i="1"/>
  <c r="E94" i="1"/>
  <c r="D94" i="1"/>
  <c r="J93" i="1"/>
  <c r="H93" i="1"/>
  <c r="G93" i="1"/>
  <c r="E93" i="1"/>
  <c r="D93" i="1"/>
  <c r="J92" i="1"/>
  <c r="H92" i="1"/>
  <c r="G92" i="1"/>
  <c r="E92" i="1"/>
  <c r="D92" i="1"/>
  <c r="J91" i="1"/>
  <c r="H91" i="1"/>
  <c r="G91" i="1"/>
  <c r="F91" i="1"/>
  <c r="E91" i="1"/>
  <c r="D91" i="1"/>
  <c r="J90" i="1"/>
  <c r="H90" i="1"/>
  <c r="G90" i="1"/>
  <c r="E90" i="1"/>
  <c r="D90" i="1"/>
  <c r="J89" i="1"/>
  <c r="H89" i="1"/>
  <c r="G89" i="1"/>
  <c r="F89" i="1"/>
  <c r="E89" i="1"/>
  <c r="D89" i="1"/>
  <c r="J88" i="1"/>
  <c r="H88" i="1"/>
  <c r="G88" i="1"/>
  <c r="E88" i="1"/>
  <c r="D88" i="1"/>
  <c r="J87" i="1"/>
  <c r="H87" i="1"/>
  <c r="G87" i="1"/>
  <c r="E87" i="1"/>
  <c r="D87" i="1"/>
  <c r="J86" i="1"/>
  <c r="H86" i="1"/>
  <c r="G86" i="1"/>
  <c r="F86" i="1"/>
  <c r="E86" i="1"/>
  <c r="D86" i="1"/>
  <c r="J85" i="1"/>
  <c r="H85" i="1"/>
  <c r="G85" i="1"/>
  <c r="E85" i="1"/>
  <c r="D85" i="1"/>
  <c r="J84" i="1"/>
  <c r="H84" i="1"/>
  <c r="G84" i="1"/>
  <c r="E84" i="1"/>
  <c r="D84" i="1"/>
  <c r="J83" i="1"/>
  <c r="H83" i="1"/>
  <c r="G83" i="1"/>
  <c r="E83" i="1"/>
  <c r="D83" i="1"/>
  <c r="J82" i="1"/>
  <c r="H82" i="1"/>
  <c r="G82" i="1"/>
  <c r="F82" i="1"/>
  <c r="E82" i="1"/>
  <c r="D82" i="1"/>
  <c r="J81" i="1"/>
  <c r="H81" i="1"/>
  <c r="G81" i="1"/>
  <c r="E81" i="1"/>
  <c r="D81" i="1"/>
  <c r="J80" i="1"/>
  <c r="H80" i="1"/>
  <c r="G80" i="1"/>
  <c r="E80" i="1"/>
  <c r="D80" i="1"/>
  <c r="J79" i="1"/>
  <c r="H79" i="1"/>
  <c r="G79" i="1"/>
  <c r="E79" i="1"/>
  <c r="D79" i="1"/>
  <c r="J78" i="1"/>
  <c r="H78" i="1"/>
  <c r="G78" i="1"/>
  <c r="F78" i="1"/>
  <c r="E78" i="1"/>
  <c r="D78" i="1"/>
  <c r="J77" i="1"/>
  <c r="H77" i="1"/>
  <c r="G77" i="1"/>
  <c r="F77" i="1"/>
  <c r="E77" i="1"/>
  <c r="D77" i="1"/>
  <c r="J76" i="1"/>
  <c r="H76" i="1"/>
  <c r="G76" i="1"/>
  <c r="F76" i="1"/>
  <c r="E76" i="1"/>
  <c r="D76" i="1"/>
  <c r="J75" i="1"/>
  <c r="H75" i="1"/>
  <c r="G75" i="1"/>
  <c r="E75" i="1"/>
  <c r="D75" i="1"/>
  <c r="J74" i="1"/>
  <c r="H74" i="1"/>
  <c r="G74" i="1"/>
  <c r="E74" i="1"/>
  <c r="D74" i="1"/>
  <c r="J73" i="1"/>
  <c r="H73" i="1"/>
  <c r="G73" i="1"/>
  <c r="E73" i="1"/>
  <c r="D73" i="1"/>
  <c r="J72" i="1"/>
  <c r="H72" i="1"/>
  <c r="G72" i="1"/>
  <c r="E72" i="1"/>
  <c r="D72" i="1"/>
  <c r="J71" i="1"/>
  <c r="H71" i="1"/>
  <c r="G71" i="1"/>
  <c r="F71" i="1"/>
  <c r="E71" i="1"/>
  <c r="D71" i="1"/>
  <c r="J70" i="1"/>
  <c r="H70" i="1"/>
  <c r="G70" i="1"/>
  <c r="E70" i="1"/>
  <c r="D70" i="1"/>
  <c r="J69" i="1"/>
  <c r="H69" i="1"/>
  <c r="G69" i="1"/>
  <c r="E69" i="1"/>
  <c r="D69" i="1"/>
  <c r="J68" i="1"/>
  <c r="H68" i="1"/>
  <c r="G68" i="1"/>
  <c r="E68" i="1"/>
  <c r="D68" i="1"/>
  <c r="J67" i="1"/>
  <c r="H67" i="1"/>
  <c r="G67" i="1"/>
  <c r="E67" i="1"/>
  <c r="D67" i="1"/>
  <c r="J66" i="1"/>
  <c r="H66" i="1"/>
  <c r="G66" i="1"/>
  <c r="E66" i="1"/>
  <c r="D66" i="1"/>
  <c r="J65" i="1"/>
  <c r="H65" i="1"/>
  <c r="G65" i="1"/>
  <c r="E65" i="1"/>
  <c r="D65" i="1"/>
  <c r="J64" i="1"/>
  <c r="H64" i="1"/>
  <c r="G64" i="1"/>
  <c r="E64" i="1"/>
  <c r="D64" i="1"/>
  <c r="J63" i="1"/>
  <c r="H63" i="1"/>
  <c r="G63" i="1"/>
  <c r="F63" i="1"/>
  <c r="E63" i="1"/>
  <c r="D63" i="1"/>
  <c r="J62" i="1"/>
  <c r="H62" i="1"/>
  <c r="G62" i="1"/>
  <c r="E62" i="1"/>
  <c r="D62" i="1"/>
  <c r="J61" i="1"/>
  <c r="H61" i="1"/>
  <c r="G61" i="1"/>
  <c r="E61" i="1"/>
  <c r="D61" i="1"/>
  <c r="J60" i="1"/>
  <c r="H60" i="1"/>
  <c r="G60" i="1"/>
  <c r="E60" i="1"/>
  <c r="D60" i="1"/>
  <c r="J59" i="1"/>
  <c r="H59" i="1"/>
  <c r="G59" i="1"/>
  <c r="E59" i="1"/>
  <c r="D59" i="1"/>
  <c r="J58" i="1"/>
  <c r="H58" i="1"/>
  <c r="G58" i="1"/>
  <c r="F58" i="1"/>
  <c r="E58" i="1"/>
  <c r="D58" i="1"/>
  <c r="J57" i="1"/>
  <c r="H57" i="1"/>
  <c r="G57" i="1"/>
  <c r="F57" i="1"/>
  <c r="E57" i="1"/>
  <c r="D57" i="1"/>
  <c r="J56" i="1"/>
  <c r="H56" i="1"/>
  <c r="G56" i="1"/>
  <c r="E56" i="1"/>
  <c r="D56" i="1"/>
  <c r="J55" i="1"/>
  <c r="H55" i="1"/>
  <c r="G55" i="1"/>
  <c r="E55" i="1"/>
  <c r="D55" i="1"/>
  <c r="J54" i="1"/>
  <c r="H54" i="1"/>
  <c r="G54" i="1"/>
  <c r="E54" i="1"/>
  <c r="D54" i="1"/>
  <c r="J53" i="1"/>
  <c r="H53" i="1"/>
  <c r="G53" i="1"/>
  <c r="F53" i="1"/>
  <c r="E53" i="1"/>
  <c r="D53" i="1"/>
  <c r="J52" i="1"/>
  <c r="H52" i="1"/>
  <c r="G52" i="1"/>
  <c r="E52" i="1"/>
  <c r="D52" i="1"/>
  <c r="J51" i="1"/>
  <c r="H51" i="1"/>
  <c r="G51" i="1"/>
  <c r="E51" i="1"/>
  <c r="D51" i="1"/>
  <c r="J50" i="1"/>
  <c r="H50" i="1"/>
  <c r="G50" i="1"/>
  <c r="E50" i="1"/>
  <c r="D50" i="1"/>
  <c r="J49" i="1"/>
  <c r="H49" i="1"/>
  <c r="G49" i="1"/>
  <c r="F49" i="1"/>
  <c r="E49" i="1"/>
  <c r="D49" i="1"/>
  <c r="J48" i="1"/>
  <c r="H48" i="1"/>
  <c r="G48" i="1"/>
  <c r="E48" i="1"/>
  <c r="D48" i="1"/>
  <c r="J47" i="1"/>
  <c r="H47" i="1"/>
  <c r="G47" i="1"/>
  <c r="F47" i="1"/>
  <c r="E47" i="1"/>
  <c r="D47" i="1"/>
  <c r="J46" i="1"/>
  <c r="H46" i="1"/>
  <c r="G46" i="1"/>
  <c r="E46" i="1"/>
  <c r="D46" i="1"/>
  <c r="J45" i="1"/>
  <c r="H45" i="1"/>
  <c r="G45" i="1"/>
  <c r="F45" i="1"/>
  <c r="E45" i="1"/>
  <c r="D45" i="1"/>
  <c r="J44" i="1"/>
  <c r="H44" i="1"/>
  <c r="G44" i="1"/>
  <c r="F44" i="1"/>
  <c r="E44" i="1"/>
  <c r="D44" i="1"/>
  <c r="J43" i="1"/>
  <c r="H43" i="1"/>
  <c r="G43" i="1"/>
  <c r="F43" i="1"/>
  <c r="E43" i="1"/>
  <c r="D43" i="1"/>
  <c r="J42" i="1"/>
  <c r="H42" i="1"/>
  <c r="G42" i="1"/>
  <c r="F42" i="1"/>
  <c r="E42" i="1"/>
  <c r="D42" i="1"/>
  <c r="J41" i="1"/>
  <c r="H41" i="1"/>
  <c r="G41" i="1"/>
  <c r="F41" i="1"/>
  <c r="E41" i="1"/>
  <c r="D41" i="1"/>
  <c r="J40" i="1"/>
  <c r="H40" i="1"/>
  <c r="G40" i="1"/>
  <c r="E40" i="1"/>
  <c r="D40" i="1"/>
  <c r="J39" i="1"/>
  <c r="H39" i="1"/>
  <c r="G39" i="1"/>
  <c r="F39" i="1"/>
  <c r="E39" i="1"/>
  <c r="D39" i="1"/>
  <c r="J38" i="1"/>
  <c r="H38" i="1"/>
  <c r="G38" i="1"/>
  <c r="E38" i="1"/>
  <c r="D38" i="1"/>
  <c r="J37" i="1"/>
  <c r="H37" i="1"/>
  <c r="G37" i="1"/>
  <c r="E37" i="1"/>
  <c r="D37" i="1"/>
  <c r="J36" i="1"/>
  <c r="H36" i="1"/>
  <c r="G36" i="1"/>
  <c r="F36" i="1"/>
  <c r="E36" i="1"/>
  <c r="D36" i="1"/>
  <c r="J35" i="1"/>
  <c r="H35" i="1"/>
  <c r="G35" i="1"/>
  <c r="E35" i="1"/>
  <c r="D35" i="1"/>
  <c r="J34" i="1"/>
  <c r="H34" i="1"/>
  <c r="G34" i="1"/>
  <c r="F34" i="1"/>
  <c r="E34" i="1"/>
  <c r="D34" i="1"/>
  <c r="J33" i="1"/>
  <c r="H33" i="1"/>
  <c r="G33" i="1"/>
  <c r="E33" i="1"/>
  <c r="D33" i="1"/>
  <c r="J32" i="1"/>
  <c r="H32" i="1"/>
  <c r="F32" i="1"/>
  <c r="E32" i="1"/>
  <c r="D32" i="1"/>
  <c r="J31" i="1"/>
  <c r="H31" i="1"/>
  <c r="G31" i="1"/>
  <c r="E31" i="1"/>
  <c r="D31" i="1"/>
  <c r="J30" i="1"/>
  <c r="H30" i="1"/>
  <c r="G30" i="1"/>
  <c r="F30" i="1"/>
  <c r="E30" i="1"/>
  <c r="D30" i="1"/>
  <c r="J29" i="1"/>
  <c r="H29" i="1"/>
  <c r="G29" i="1"/>
  <c r="E29" i="1"/>
  <c r="D29" i="1"/>
  <c r="J28" i="1"/>
  <c r="H28" i="1"/>
  <c r="G28" i="1"/>
  <c r="F28" i="1"/>
  <c r="E28" i="1"/>
  <c r="D28" i="1"/>
  <c r="J27" i="1"/>
  <c r="H27" i="1"/>
  <c r="G27" i="1"/>
  <c r="E27" i="1"/>
  <c r="D27" i="1"/>
  <c r="J26" i="1"/>
  <c r="H26" i="1"/>
  <c r="G26" i="1"/>
  <c r="E26" i="1"/>
  <c r="D26" i="1"/>
  <c r="J25" i="1"/>
  <c r="H25" i="1"/>
  <c r="G25" i="1"/>
  <c r="E25" i="1"/>
  <c r="D25" i="1"/>
  <c r="J24" i="1"/>
  <c r="H24" i="1"/>
  <c r="G24" i="1"/>
  <c r="F24" i="1"/>
  <c r="E24" i="1"/>
  <c r="D24" i="1"/>
  <c r="J23" i="1"/>
  <c r="H23" i="1"/>
  <c r="G23" i="1"/>
  <c r="F23" i="1"/>
  <c r="E23" i="1"/>
  <c r="D23" i="1"/>
  <c r="J22" i="1"/>
  <c r="H22" i="1"/>
  <c r="G22" i="1"/>
  <c r="F22" i="1"/>
  <c r="E22" i="1"/>
  <c r="D22" i="1"/>
  <c r="J21" i="1"/>
  <c r="H21" i="1"/>
  <c r="G21" i="1"/>
  <c r="E21" i="1"/>
  <c r="D21" i="1"/>
  <c r="J20" i="1"/>
  <c r="H20" i="1"/>
  <c r="G20" i="1"/>
  <c r="E20" i="1"/>
  <c r="D20" i="1"/>
  <c r="J19" i="1"/>
  <c r="H19" i="1"/>
  <c r="G19" i="1"/>
  <c r="F19" i="1"/>
  <c r="E19" i="1"/>
  <c r="D19" i="1"/>
  <c r="J18" i="1"/>
  <c r="H18" i="1"/>
  <c r="G18" i="1"/>
  <c r="E18" i="1"/>
  <c r="D18" i="1"/>
  <c r="J17" i="1"/>
  <c r="H17" i="1"/>
  <c r="G17" i="1"/>
  <c r="E17" i="1"/>
  <c r="D17" i="1"/>
  <c r="J16" i="1"/>
  <c r="H16" i="1"/>
  <c r="G16" i="1"/>
  <c r="F16" i="1"/>
  <c r="E16" i="1"/>
  <c r="D16" i="1"/>
  <c r="J15" i="1"/>
  <c r="H15" i="1"/>
  <c r="G15" i="1"/>
  <c r="F15" i="1"/>
  <c r="E15" i="1"/>
  <c r="D15" i="1"/>
  <c r="J14" i="1"/>
  <c r="H14" i="1"/>
  <c r="G14" i="1"/>
  <c r="F14" i="1"/>
  <c r="E14" i="1"/>
  <c r="D14" i="1"/>
  <c r="J13" i="1"/>
  <c r="H13" i="1"/>
  <c r="G13" i="1"/>
  <c r="E13" i="1"/>
  <c r="D13" i="1"/>
  <c r="J12" i="1"/>
  <c r="H12" i="1"/>
  <c r="G12" i="1"/>
  <c r="F12" i="1"/>
  <c r="E12" i="1"/>
  <c r="D12" i="1"/>
  <c r="J11" i="1"/>
  <c r="H11" i="1"/>
  <c r="G11" i="1"/>
  <c r="F11" i="1"/>
  <c r="E11" i="1"/>
  <c r="D11" i="1"/>
  <c r="J10" i="1"/>
  <c r="H10" i="1"/>
  <c r="G10" i="1"/>
  <c r="F10" i="1"/>
  <c r="E10" i="1"/>
  <c r="D10" i="1"/>
  <c r="J9" i="1"/>
  <c r="H9" i="1"/>
  <c r="G9" i="1"/>
  <c r="F9" i="1"/>
  <c r="E9" i="1"/>
  <c r="D9" i="1"/>
  <c r="J8" i="1"/>
  <c r="H8" i="1"/>
  <c r="G8" i="1"/>
  <c r="F8" i="1"/>
  <c r="E8" i="1"/>
  <c r="D8" i="1"/>
  <c r="J7" i="1"/>
  <c r="H7" i="1"/>
  <c r="G7" i="1"/>
  <c r="F7" i="1"/>
  <c r="E7" i="1"/>
  <c r="D7" i="1"/>
  <c r="J6" i="1"/>
  <c r="H6" i="1"/>
  <c r="G6" i="1"/>
  <c r="F6" i="1"/>
  <c r="E6" i="1"/>
  <c r="D6" i="1"/>
</calcChain>
</file>

<file path=xl/sharedStrings.xml><?xml version="1.0" encoding="utf-8"?>
<sst xmlns="http://schemas.openxmlformats.org/spreadsheetml/2006/main" count="12" uniqueCount="12">
  <si>
    <t>THE 2019 ESSEX 20 MILE ROAD RACE CHAMPIONSHIP</t>
  </si>
  <si>
    <t>Position</t>
  </si>
  <si>
    <t>Essex Position</t>
  </si>
  <si>
    <t>Race No.</t>
  </si>
  <si>
    <t>Name</t>
  </si>
  <si>
    <t>Club</t>
  </si>
  <si>
    <t>County Match</t>
  </si>
  <si>
    <t>Category</t>
  </si>
  <si>
    <t>Time</t>
  </si>
  <si>
    <t>Essex Qualified</t>
  </si>
  <si>
    <t>Male/Female</t>
  </si>
  <si>
    <t xml:space="preserve">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</si>
</sst>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i/>
      <sz val="22"/>
      <name val="Arial"/>
      <family val="2"/>
    </font>
    <font>
      <sz val="11"/>
      <name val="Arial"/>
      <family val="2"/>
    </font>
    <font>
      <b/>
      <i/>
      <sz val="12"/>
      <color indexed="57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46" fontId="2" fillId="2" borderId="0" xfId="0" applyNumberFormat="1" applyFont="1" applyFill="1" applyAlignment="1">
      <alignment horizontal="left"/>
    </xf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46" fontId="0" fillId="2" borderId="0" xfId="0" applyNumberFormat="1" applyFill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46" fontId="4" fillId="3" borderId="1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14" fontId="0" fillId="2" borderId="1" xfId="0" applyNumberFormat="1" applyFill="1" applyBorder="1" applyAlignment="1">
      <alignment horizontal="center"/>
    </xf>
    <xf numFmtId="46" fontId="0" fillId="0" borderId="1" xfId="0" applyNumberFormat="1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14" fontId="0" fillId="4" borderId="1" xfId="0" applyNumberFormat="1" applyFill="1" applyBorder="1" applyAlignment="1">
      <alignment horizontal="center"/>
    </xf>
    <xf numFmtId="46" fontId="0" fillId="4" borderId="1" xfId="0" applyNumberForma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sex%2020%20results%20system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ishing Times"/>
      <sheetName val="Results "/>
      <sheetName val="Entry Details"/>
      <sheetName val="Inter County"/>
      <sheetName val=" "/>
      <sheetName val="Pvt Table"/>
      <sheetName val="Essex Team"/>
      <sheetName val="Summary Results"/>
      <sheetName val="Budget"/>
    </sheetNames>
    <sheetDataSet>
      <sheetData sheetId="0">
        <row r="5">
          <cell r="A5" t="str">
            <v>Green columns need input</v>
          </cell>
        </row>
        <row r="6">
          <cell r="A6" t="str">
            <v>Finishing Position</v>
          </cell>
          <cell r="B6" t="str">
            <v>Race Number</v>
          </cell>
          <cell r="C6" t="str">
            <v>Finishing Time</v>
          </cell>
        </row>
        <row r="7">
          <cell r="A7">
            <v>1</v>
          </cell>
          <cell r="B7">
            <v>16</v>
          </cell>
          <cell r="C7">
            <v>7.3900462962962959E-2</v>
          </cell>
        </row>
        <row r="8">
          <cell r="A8">
            <v>2</v>
          </cell>
          <cell r="B8">
            <v>17</v>
          </cell>
          <cell r="C8">
            <v>7.5231481481481483E-2</v>
          </cell>
        </row>
        <row r="9">
          <cell r="A9">
            <v>3</v>
          </cell>
          <cell r="B9">
            <v>18</v>
          </cell>
          <cell r="C9">
            <v>7.6145833333333343E-2</v>
          </cell>
        </row>
        <row r="10">
          <cell r="A10">
            <v>4</v>
          </cell>
          <cell r="B10">
            <v>19</v>
          </cell>
          <cell r="C10">
            <v>7.6932870370370374E-2</v>
          </cell>
        </row>
        <row r="11">
          <cell r="A11">
            <v>5</v>
          </cell>
          <cell r="B11">
            <v>72</v>
          </cell>
          <cell r="C11">
            <v>7.7407407407407411E-2</v>
          </cell>
        </row>
        <row r="12">
          <cell r="A12">
            <v>6</v>
          </cell>
          <cell r="B12">
            <v>57</v>
          </cell>
          <cell r="C12">
            <v>7.7916666666666676E-2</v>
          </cell>
        </row>
        <row r="13">
          <cell r="A13">
            <v>7</v>
          </cell>
          <cell r="B13">
            <v>56</v>
          </cell>
          <cell r="C13">
            <v>7.7916666666666676E-2</v>
          </cell>
        </row>
        <row r="14">
          <cell r="A14">
            <v>8</v>
          </cell>
          <cell r="B14">
            <v>391</v>
          </cell>
          <cell r="C14">
            <v>7.8379629629629632E-2</v>
          </cell>
        </row>
        <row r="15">
          <cell r="A15">
            <v>9</v>
          </cell>
          <cell r="B15">
            <v>43</v>
          </cell>
          <cell r="C15">
            <v>7.9004629629629633E-2</v>
          </cell>
        </row>
        <row r="16">
          <cell r="A16">
            <v>10</v>
          </cell>
          <cell r="B16">
            <v>74</v>
          </cell>
          <cell r="C16">
            <v>7.9108796296296288E-2</v>
          </cell>
        </row>
        <row r="17">
          <cell r="A17">
            <v>11</v>
          </cell>
          <cell r="B17">
            <v>48</v>
          </cell>
          <cell r="C17">
            <v>7.9374999999999987E-2</v>
          </cell>
        </row>
        <row r="18">
          <cell r="A18">
            <v>12</v>
          </cell>
          <cell r="B18">
            <v>143</v>
          </cell>
          <cell r="C18">
            <v>7.9398148148148148E-2</v>
          </cell>
        </row>
        <row r="19">
          <cell r="A19">
            <v>13</v>
          </cell>
          <cell r="B19">
            <v>555</v>
          </cell>
          <cell r="C19">
            <v>7.9490740740740737E-2</v>
          </cell>
        </row>
        <row r="20">
          <cell r="A20">
            <v>14</v>
          </cell>
          <cell r="B20">
            <v>50</v>
          </cell>
          <cell r="C20">
            <v>7.9745370370370369E-2</v>
          </cell>
        </row>
        <row r="21">
          <cell r="A21">
            <v>15</v>
          </cell>
          <cell r="B21">
            <v>387</v>
          </cell>
          <cell r="C21">
            <v>7.991898148148148E-2</v>
          </cell>
        </row>
        <row r="22">
          <cell r="A22">
            <v>16</v>
          </cell>
          <cell r="B22">
            <v>121</v>
          </cell>
          <cell r="C22">
            <v>8.009259259259259E-2</v>
          </cell>
        </row>
        <row r="23">
          <cell r="A23">
            <v>17</v>
          </cell>
          <cell r="B23">
            <v>51</v>
          </cell>
          <cell r="C23">
            <v>8.038194444444445E-2</v>
          </cell>
        </row>
        <row r="24">
          <cell r="A24">
            <v>18</v>
          </cell>
          <cell r="B24">
            <v>40</v>
          </cell>
          <cell r="C24">
            <v>8.1469907407407408E-2</v>
          </cell>
        </row>
        <row r="25">
          <cell r="A25">
            <v>19</v>
          </cell>
          <cell r="B25">
            <v>27</v>
          </cell>
          <cell r="C25">
            <v>8.1874999999999989E-2</v>
          </cell>
        </row>
        <row r="26">
          <cell r="A26">
            <v>20</v>
          </cell>
          <cell r="B26">
            <v>458</v>
          </cell>
          <cell r="C26">
            <v>8.2060185185185194E-2</v>
          </cell>
        </row>
        <row r="27">
          <cell r="A27">
            <v>21</v>
          </cell>
          <cell r="B27">
            <v>500</v>
          </cell>
          <cell r="C27">
            <v>8.2187500000000011E-2</v>
          </cell>
        </row>
        <row r="28">
          <cell r="A28">
            <v>22</v>
          </cell>
          <cell r="B28">
            <v>615</v>
          </cell>
          <cell r="C28">
            <v>8.2418981481481482E-2</v>
          </cell>
        </row>
        <row r="29">
          <cell r="A29">
            <v>23</v>
          </cell>
          <cell r="B29">
            <v>42</v>
          </cell>
          <cell r="C29">
            <v>8.2557870370370365E-2</v>
          </cell>
        </row>
        <row r="30">
          <cell r="A30">
            <v>24</v>
          </cell>
          <cell r="B30">
            <v>150</v>
          </cell>
          <cell r="C30">
            <v>8.2592592592592592E-2</v>
          </cell>
        </row>
        <row r="31">
          <cell r="A31">
            <v>25</v>
          </cell>
          <cell r="B31">
            <v>25</v>
          </cell>
          <cell r="C31">
            <v>8.2638888888888887E-2</v>
          </cell>
        </row>
        <row r="32">
          <cell r="A32">
            <v>26</v>
          </cell>
          <cell r="B32">
            <v>247</v>
          </cell>
          <cell r="C32">
            <v>8.2708333333333328E-2</v>
          </cell>
        </row>
        <row r="33">
          <cell r="A33">
            <v>27</v>
          </cell>
          <cell r="B33">
            <v>44</v>
          </cell>
          <cell r="C33">
            <v>8.2789351851851864E-2</v>
          </cell>
        </row>
        <row r="34">
          <cell r="A34">
            <v>28</v>
          </cell>
          <cell r="B34">
            <v>395</v>
          </cell>
          <cell r="C34">
            <v>8.2800925925925931E-2</v>
          </cell>
        </row>
        <row r="35">
          <cell r="A35">
            <v>29</v>
          </cell>
          <cell r="B35">
            <v>41</v>
          </cell>
          <cell r="C35">
            <v>8.2928240740740733E-2</v>
          </cell>
        </row>
        <row r="36">
          <cell r="A36">
            <v>30</v>
          </cell>
          <cell r="B36">
            <v>483</v>
          </cell>
          <cell r="C36">
            <v>8.2974537037037041E-2</v>
          </cell>
        </row>
        <row r="37">
          <cell r="A37">
            <v>31</v>
          </cell>
          <cell r="B37">
            <v>73</v>
          </cell>
          <cell r="C37">
            <v>8.3009259259259269E-2</v>
          </cell>
        </row>
        <row r="38">
          <cell r="A38">
            <v>32</v>
          </cell>
          <cell r="B38">
            <v>167</v>
          </cell>
          <cell r="C38">
            <v>8.3020833333333335E-2</v>
          </cell>
        </row>
        <row r="39">
          <cell r="A39">
            <v>33</v>
          </cell>
          <cell r="B39">
            <v>276</v>
          </cell>
          <cell r="C39">
            <v>8.3055555555555563E-2</v>
          </cell>
        </row>
        <row r="40">
          <cell r="A40">
            <v>34</v>
          </cell>
          <cell r="B40">
            <v>26</v>
          </cell>
          <cell r="C40">
            <v>8.3437499999999998E-2</v>
          </cell>
        </row>
        <row r="41">
          <cell r="A41">
            <v>35</v>
          </cell>
          <cell r="B41">
            <v>562</v>
          </cell>
          <cell r="C41">
            <v>8.3495370370370373E-2</v>
          </cell>
        </row>
        <row r="42">
          <cell r="A42">
            <v>36</v>
          </cell>
          <cell r="B42">
            <v>59</v>
          </cell>
          <cell r="C42">
            <v>8.3900462962962954E-2</v>
          </cell>
        </row>
        <row r="43">
          <cell r="A43">
            <v>37</v>
          </cell>
          <cell r="B43">
            <v>33</v>
          </cell>
          <cell r="C43">
            <v>8.4502314814814808E-2</v>
          </cell>
        </row>
        <row r="44">
          <cell r="A44">
            <v>38</v>
          </cell>
          <cell r="B44">
            <v>32</v>
          </cell>
          <cell r="C44">
            <v>8.4548611111111116E-2</v>
          </cell>
        </row>
        <row r="45">
          <cell r="A45">
            <v>39</v>
          </cell>
          <cell r="B45">
            <v>35</v>
          </cell>
          <cell r="C45">
            <v>8.5243055555555558E-2</v>
          </cell>
        </row>
        <row r="46">
          <cell r="A46">
            <v>40</v>
          </cell>
          <cell r="B46">
            <v>64</v>
          </cell>
          <cell r="C46">
            <v>8.5821759259259264E-2</v>
          </cell>
        </row>
        <row r="47">
          <cell r="A47">
            <v>41</v>
          </cell>
          <cell r="B47">
            <v>269</v>
          </cell>
          <cell r="C47">
            <v>8.6087962962962963E-2</v>
          </cell>
        </row>
        <row r="48">
          <cell r="A48">
            <v>42</v>
          </cell>
          <cell r="B48">
            <v>67</v>
          </cell>
          <cell r="C48">
            <v>8.6249999999999993E-2</v>
          </cell>
        </row>
        <row r="49">
          <cell r="A49">
            <v>43</v>
          </cell>
          <cell r="B49">
            <v>630</v>
          </cell>
          <cell r="C49">
            <v>8.6817129629629633E-2</v>
          </cell>
        </row>
        <row r="50">
          <cell r="A50">
            <v>44</v>
          </cell>
          <cell r="B50">
            <v>66</v>
          </cell>
          <cell r="C50">
            <v>8.7303240740740737E-2</v>
          </cell>
        </row>
        <row r="51">
          <cell r="A51">
            <v>45</v>
          </cell>
          <cell r="B51">
            <v>125</v>
          </cell>
          <cell r="C51">
            <v>8.7430555555555553E-2</v>
          </cell>
        </row>
        <row r="52">
          <cell r="A52">
            <v>46</v>
          </cell>
          <cell r="B52">
            <v>275</v>
          </cell>
          <cell r="C52">
            <v>8.7511574074074075E-2</v>
          </cell>
        </row>
        <row r="53">
          <cell r="A53">
            <v>47</v>
          </cell>
          <cell r="B53">
            <v>552</v>
          </cell>
          <cell r="C53">
            <v>8.8032407407407406E-2</v>
          </cell>
        </row>
        <row r="54">
          <cell r="A54">
            <v>48</v>
          </cell>
          <cell r="B54">
            <v>75</v>
          </cell>
          <cell r="C54">
            <v>8.8055555555555554E-2</v>
          </cell>
        </row>
        <row r="55">
          <cell r="A55">
            <v>49</v>
          </cell>
          <cell r="B55">
            <v>468</v>
          </cell>
          <cell r="C55">
            <v>8.8263888888888878E-2</v>
          </cell>
        </row>
        <row r="56">
          <cell r="A56">
            <v>50</v>
          </cell>
          <cell r="B56">
            <v>377</v>
          </cell>
          <cell r="C56">
            <v>8.8368055555555547E-2</v>
          </cell>
        </row>
        <row r="57">
          <cell r="A57">
            <v>51</v>
          </cell>
          <cell r="B57">
            <v>542</v>
          </cell>
          <cell r="C57">
            <v>8.8460648148148149E-2</v>
          </cell>
        </row>
        <row r="58">
          <cell r="A58">
            <v>52</v>
          </cell>
          <cell r="B58">
            <v>58</v>
          </cell>
          <cell r="C58">
            <v>8.8599537037037046E-2</v>
          </cell>
        </row>
        <row r="59">
          <cell r="A59">
            <v>53</v>
          </cell>
          <cell r="B59">
            <v>49</v>
          </cell>
          <cell r="C59">
            <v>8.8726851851851848E-2</v>
          </cell>
        </row>
        <row r="60">
          <cell r="A60">
            <v>54</v>
          </cell>
          <cell r="B60">
            <v>418</v>
          </cell>
          <cell r="C60">
            <v>8.8831018518518531E-2</v>
          </cell>
        </row>
        <row r="61">
          <cell r="A61">
            <v>55</v>
          </cell>
          <cell r="B61">
            <v>481</v>
          </cell>
          <cell r="C61">
            <v>8.9108796296296297E-2</v>
          </cell>
        </row>
        <row r="62">
          <cell r="A62">
            <v>56</v>
          </cell>
          <cell r="B62">
            <v>606</v>
          </cell>
          <cell r="C62">
            <v>8.9467592592592585E-2</v>
          </cell>
        </row>
        <row r="63">
          <cell r="A63">
            <v>57</v>
          </cell>
          <cell r="B63">
            <v>392</v>
          </cell>
          <cell r="C63">
            <v>8.9490740740740746E-2</v>
          </cell>
        </row>
        <row r="64">
          <cell r="A64">
            <v>58</v>
          </cell>
          <cell r="B64">
            <v>22</v>
          </cell>
          <cell r="C64">
            <v>8.9641203703703709E-2</v>
          </cell>
        </row>
        <row r="65">
          <cell r="A65">
            <v>59</v>
          </cell>
          <cell r="B65">
            <v>529</v>
          </cell>
          <cell r="C65">
            <v>8.9664351851851856E-2</v>
          </cell>
        </row>
        <row r="66">
          <cell r="A66">
            <v>60</v>
          </cell>
          <cell r="B66">
            <v>510</v>
          </cell>
          <cell r="C66">
            <v>8.9837962962962967E-2</v>
          </cell>
        </row>
        <row r="67">
          <cell r="A67">
            <v>61</v>
          </cell>
          <cell r="B67">
            <v>137</v>
          </cell>
          <cell r="C67">
            <v>9.0254629629629643E-2</v>
          </cell>
        </row>
        <row r="68">
          <cell r="A68">
            <v>62</v>
          </cell>
          <cell r="B68">
            <v>205</v>
          </cell>
          <cell r="C68">
            <v>9.0266203703703696E-2</v>
          </cell>
        </row>
        <row r="69">
          <cell r="A69">
            <v>63</v>
          </cell>
          <cell r="B69">
            <v>108</v>
          </cell>
          <cell r="C69">
            <v>9.0358796296296298E-2</v>
          </cell>
        </row>
        <row r="70">
          <cell r="A70">
            <v>64</v>
          </cell>
          <cell r="B70">
            <v>492</v>
          </cell>
          <cell r="C70">
            <v>9.0520833333333328E-2</v>
          </cell>
        </row>
        <row r="71">
          <cell r="A71">
            <v>65</v>
          </cell>
          <cell r="B71">
            <v>452</v>
          </cell>
          <cell r="C71">
            <v>9.0613425925925917E-2</v>
          </cell>
        </row>
        <row r="72">
          <cell r="A72">
            <v>66</v>
          </cell>
          <cell r="B72">
            <v>34</v>
          </cell>
          <cell r="C72">
            <v>9.0648148148148144E-2</v>
          </cell>
        </row>
        <row r="73">
          <cell r="A73">
            <v>67</v>
          </cell>
          <cell r="B73">
            <v>113</v>
          </cell>
          <cell r="C73">
            <v>9.1018518518518512E-2</v>
          </cell>
        </row>
        <row r="74">
          <cell r="A74">
            <v>68</v>
          </cell>
          <cell r="B74">
            <v>268</v>
          </cell>
          <cell r="C74">
            <v>9.1180555555555556E-2</v>
          </cell>
        </row>
        <row r="75">
          <cell r="A75">
            <v>69</v>
          </cell>
          <cell r="B75">
            <v>616</v>
          </cell>
          <cell r="C75">
            <v>9.1550925925925938E-2</v>
          </cell>
        </row>
        <row r="76">
          <cell r="A76">
            <v>70</v>
          </cell>
          <cell r="B76">
            <v>451</v>
          </cell>
          <cell r="C76">
            <v>9.1747685185185182E-2</v>
          </cell>
        </row>
        <row r="77">
          <cell r="A77">
            <v>71</v>
          </cell>
          <cell r="B77">
            <v>63</v>
          </cell>
          <cell r="C77">
            <v>9.1851851851851851E-2</v>
          </cell>
        </row>
        <row r="78">
          <cell r="A78">
            <v>72</v>
          </cell>
          <cell r="B78">
            <v>65</v>
          </cell>
          <cell r="C78">
            <v>9.1979166666666667E-2</v>
          </cell>
        </row>
        <row r="79">
          <cell r="A79">
            <v>73</v>
          </cell>
          <cell r="B79">
            <v>23</v>
          </cell>
          <cell r="C79">
            <v>9.2013888888888895E-2</v>
          </cell>
        </row>
        <row r="80">
          <cell r="A80">
            <v>74</v>
          </cell>
          <cell r="B80">
            <v>155</v>
          </cell>
          <cell r="C80">
            <v>9.2118055555555564E-2</v>
          </cell>
        </row>
        <row r="81">
          <cell r="A81">
            <v>75</v>
          </cell>
          <cell r="B81">
            <v>572</v>
          </cell>
          <cell r="C81">
            <v>9.2210648148148153E-2</v>
          </cell>
        </row>
        <row r="82">
          <cell r="A82">
            <v>76</v>
          </cell>
          <cell r="B82">
            <v>96</v>
          </cell>
          <cell r="C82">
            <v>9.2326388888888888E-2</v>
          </cell>
        </row>
        <row r="83">
          <cell r="A83">
            <v>77</v>
          </cell>
          <cell r="B83">
            <v>53</v>
          </cell>
          <cell r="C83">
            <v>9.239583333333333E-2</v>
          </cell>
        </row>
        <row r="84">
          <cell r="A84">
            <v>78</v>
          </cell>
          <cell r="B84">
            <v>503</v>
          </cell>
          <cell r="C84">
            <v>9.2523148148148146E-2</v>
          </cell>
        </row>
        <row r="85">
          <cell r="A85">
            <v>79</v>
          </cell>
          <cell r="B85">
            <v>497</v>
          </cell>
          <cell r="C85">
            <v>9.256944444444444E-2</v>
          </cell>
        </row>
        <row r="86">
          <cell r="A86">
            <v>80</v>
          </cell>
          <cell r="B86">
            <v>548</v>
          </cell>
          <cell r="C86">
            <v>9.2928240740740742E-2</v>
          </cell>
        </row>
        <row r="87">
          <cell r="A87">
            <v>81</v>
          </cell>
          <cell r="B87">
            <v>54</v>
          </cell>
          <cell r="C87">
            <v>9.331018518518519E-2</v>
          </cell>
        </row>
        <row r="88">
          <cell r="A88">
            <v>82</v>
          </cell>
          <cell r="B88">
            <v>495</v>
          </cell>
          <cell r="C88">
            <v>9.341435185185186E-2</v>
          </cell>
        </row>
        <row r="89">
          <cell r="A89">
            <v>83</v>
          </cell>
          <cell r="B89">
            <v>517</v>
          </cell>
          <cell r="C89">
            <v>9.3483796296296287E-2</v>
          </cell>
        </row>
        <row r="90">
          <cell r="A90">
            <v>84</v>
          </cell>
          <cell r="B90">
            <v>30</v>
          </cell>
          <cell r="C90">
            <v>9.3576388888888876E-2</v>
          </cell>
        </row>
        <row r="91">
          <cell r="A91">
            <v>85</v>
          </cell>
          <cell r="B91">
            <v>589</v>
          </cell>
          <cell r="C91">
            <v>9.3738425925925919E-2</v>
          </cell>
        </row>
        <row r="92">
          <cell r="A92">
            <v>86</v>
          </cell>
          <cell r="B92">
            <v>52</v>
          </cell>
          <cell r="C92">
            <v>9.3958333333333324E-2</v>
          </cell>
        </row>
        <row r="93">
          <cell r="A93">
            <v>87</v>
          </cell>
          <cell r="B93">
            <v>407</v>
          </cell>
          <cell r="C93">
            <v>9.4004629629629632E-2</v>
          </cell>
        </row>
        <row r="94">
          <cell r="A94">
            <v>88</v>
          </cell>
          <cell r="B94">
            <v>335</v>
          </cell>
          <cell r="C94">
            <v>9.402777777777778E-2</v>
          </cell>
        </row>
        <row r="95">
          <cell r="A95">
            <v>89</v>
          </cell>
          <cell r="B95">
            <v>175</v>
          </cell>
          <cell r="C95">
            <v>9.403935185185186E-2</v>
          </cell>
        </row>
        <row r="96">
          <cell r="A96">
            <v>90</v>
          </cell>
          <cell r="B96">
            <v>20</v>
          </cell>
          <cell r="C96">
            <v>9.4155092592592596E-2</v>
          </cell>
        </row>
        <row r="97">
          <cell r="A97">
            <v>91</v>
          </cell>
          <cell r="B97">
            <v>60</v>
          </cell>
          <cell r="C97">
            <v>9.420138888888889E-2</v>
          </cell>
        </row>
        <row r="98">
          <cell r="A98">
            <v>92</v>
          </cell>
          <cell r="B98">
            <v>388</v>
          </cell>
          <cell r="C98">
            <v>9.4467592592592589E-2</v>
          </cell>
        </row>
        <row r="99">
          <cell r="A99">
            <v>93</v>
          </cell>
          <cell r="B99">
            <v>549</v>
          </cell>
          <cell r="C99">
            <v>9.4594907407407405E-2</v>
          </cell>
        </row>
        <row r="100">
          <cell r="A100">
            <v>94</v>
          </cell>
          <cell r="B100">
            <v>99</v>
          </cell>
          <cell r="C100">
            <v>9.4826388888888891E-2</v>
          </cell>
        </row>
        <row r="101">
          <cell r="A101">
            <v>95</v>
          </cell>
          <cell r="B101">
            <v>21</v>
          </cell>
          <cell r="C101">
            <v>9.4907407407407399E-2</v>
          </cell>
        </row>
        <row r="102">
          <cell r="A102">
            <v>96</v>
          </cell>
          <cell r="B102">
            <v>329</v>
          </cell>
          <cell r="C102">
            <v>9.5196759259259259E-2</v>
          </cell>
        </row>
        <row r="103">
          <cell r="A103">
            <v>97</v>
          </cell>
          <cell r="B103">
            <v>626</v>
          </cell>
          <cell r="C103">
            <v>9.5243055555555553E-2</v>
          </cell>
        </row>
        <row r="104">
          <cell r="A104">
            <v>98</v>
          </cell>
          <cell r="B104">
            <v>68</v>
          </cell>
          <cell r="C104">
            <v>9.5335648148148155E-2</v>
          </cell>
        </row>
        <row r="105">
          <cell r="A105">
            <v>99</v>
          </cell>
          <cell r="B105">
            <v>187</v>
          </cell>
          <cell r="C105">
            <v>9.5671296296296296E-2</v>
          </cell>
        </row>
        <row r="106">
          <cell r="A106">
            <v>100</v>
          </cell>
          <cell r="B106">
            <v>126</v>
          </cell>
          <cell r="C106">
            <v>9.5775462962962965E-2</v>
          </cell>
        </row>
        <row r="107">
          <cell r="A107">
            <v>101</v>
          </cell>
          <cell r="B107">
            <v>598</v>
          </cell>
          <cell r="C107">
            <v>9.5972222222222223E-2</v>
          </cell>
        </row>
        <row r="108">
          <cell r="A108">
            <v>102</v>
          </cell>
          <cell r="B108">
            <v>256</v>
          </cell>
          <cell r="C108">
            <v>9.600694444444445E-2</v>
          </cell>
        </row>
        <row r="109">
          <cell r="A109">
            <v>103</v>
          </cell>
          <cell r="B109">
            <v>144</v>
          </cell>
          <cell r="C109">
            <v>9.6192129629629627E-2</v>
          </cell>
        </row>
        <row r="110">
          <cell r="A110">
            <v>104</v>
          </cell>
          <cell r="B110">
            <v>295</v>
          </cell>
          <cell r="C110">
            <v>9.6226851851851855E-2</v>
          </cell>
        </row>
        <row r="111">
          <cell r="A111">
            <v>105</v>
          </cell>
          <cell r="B111">
            <v>177</v>
          </cell>
          <cell r="C111">
            <v>9.6319444444444444E-2</v>
          </cell>
        </row>
        <row r="112">
          <cell r="A112">
            <v>106</v>
          </cell>
          <cell r="B112">
            <v>527</v>
          </cell>
          <cell r="C112">
            <v>9.6458333333333326E-2</v>
          </cell>
        </row>
        <row r="113">
          <cell r="A113">
            <v>107</v>
          </cell>
          <cell r="B113">
            <v>207</v>
          </cell>
          <cell r="C113">
            <v>9.6550925925925915E-2</v>
          </cell>
        </row>
        <row r="114">
          <cell r="A114">
            <v>108</v>
          </cell>
          <cell r="B114">
            <v>163</v>
          </cell>
          <cell r="C114">
            <v>9.6724537037037039E-2</v>
          </cell>
        </row>
        <row r="115">
          <cell r="A115">
            <v>109</v>
          </cell>
          <cell r="B115">
            <v>181</v>
          </cell>
          <cell r="C115">
            <v>9.677083333333332E-2</v>
          </cell>
        </row>
        <row r="116">
          <cell r="A116">
            <v>110</v>
          </cell>
          <cell r="B116">
            <v>55</v>
          </cell>
          <cell r="C116">
            <v>9.6932870370370364E-2</v>
          </cell>
        </row>
        <row r="117">
          <cell r="A117">
            <v>111</v>
          </cell>
          <cell r="B117">
            <v>70</v>
          </cell>
          <cell r="C117">
            <v>9.6944444444444444E-2</v>
          </cell>
        </row>
        <row r="118">
          <cell r="A118">
            <v>112</v>
          </cell>
          <cell r="B118">
            <v>307</v>
          </cell>
          <cell r="C118">
            <v>9.7118055555555569E-2</v>
          </cell>
        </row>
        <row r="119">
          <cell r="A119">
            <v>113</v>
          </cell>
          <cell r="B119">
            <v>28</v>
          </cell>
          <cell r="C119">
            <v>9.7256944444444438E-2</v>
          </cell>
        </row>
        <row r="120">
          <cell r="A120">
            <v>114</v>
          </cell>
          <cell r="B120">
            <v>166</v>
          </cell>
          <cell r="C120">
            <v>9.7280092592592585E-2</v>
          </cell>
        </row>
        <row r="121">
          <cell r="A121">
            <v>115</v>
          </cell>
          <cell r="B121">
            <v>233</v>
          </cell>
          <cell r="C121">
            <v>9.7453703703703709E-2</v>
          </cell>
        </row>
        <row r="122">
          <cell r="A122">
            <v>116</v>
          </cell>
          <cell r="B122">
            <v>355</v>
          </cell>
          <cell r="C122">
            <v>9.7546296296296298E-2</v>
          </cell>
        </row>
        <row r="123">
          <cell r="A123">
            <v>117</v>
          </cell>
          <cell r="B123">
            <v>353</v>
          </cell>
          <cell r="C123">
            <v>9.7569444444444445E-2</v>
          </cell>
        </row>
        <row r="124">
          <cell r="A124">
            <v>118</v>
          </cell>
          <cell r="B124">
            <v>396</v>
          </cell>
          <cell r="C124">
            <v>9.7627314814814806E-2</v>
          </cell>
        </row>
        <row r="125">
          <cell r="A125">
            <v>119</v>
          </cell>
          <cell r="B125">
            <v>116</v>
          </cell>
          <cell r="C125">
            <v>9.7719907407407394E-2</v>
          </cell>
        </row>
        <row r="126">
          <cell r="A126">
            <v>120</v>
          </cell>
          <cell r="B126">
            <v>475</v>
          </cell>
          <cell r="C126">
            <v>9.7777777777777783E-2</v>
          </cell>
        </row>
        <row r="127">
          <cell r="A127">
            <v>121</v>
          </cell>
          <cell r="B127">
            <v>141</v>
          </cell>
          <cell r="C127">
            <v>9.8298611111111114E-2</v>
          </cell>
        </row>
        <row r="128">
          <cell r="A128">
            <v>122</v>
          </cell>
          <cell r="B128">
            <v>130</v>
          </cell>
          <cell r="C128">
            <v>9.8402777777777783E-2</v>
          </cell>
        </row>
        <row r="129">
          <cell r="A129">
            <v>123</v>
          </cell>
          <cell r="B129">
            <v>637</v>
          </cell>
          <cell r="C129">
            <v>9.8599537037037041E-2</v>
          </cell>
        </row>
        <row r="130">
          <cell r="A130">
            <v>124</v>
          </cell>
          <cell r="B130">
            <v>61</v>
          </cell>
          <cell r="C130">
            <v>9.8599537037037041E-2</v>
          </cell>
        </row>
        <row r="131">
          <cell r="A131">
            <v>125</v>
          </cell>
          <cell r="B131">
            <v>222</v>
          </cell>
          <cell r="C131">
            <v>9.8657407407407402E-2</v>
          </cell>
        </row>
        <row r="132">
          <cell r="A132">
            <v>126</v>
          </cell>
          <cell r="B132">
            <v>531</v>
          </cell>
          <cell r="C132">
            <v>9.8807870370370365E-2</v>
          </cell>
        </row>
        <row r="133">
          <cell r="A133">
            <v>127</v>
          </cell>
          <cell r="B133">
            <v>97</v>
          </cell>
          <cell r="C133">
            <v>9.9143518518518506E-2</v>
          </cell>
        </row>
        <row r="134">
          <cell r="A134">
            <v>128</v>
          </cell>
          <cell r="B134">
            <v>399</v>
          </cell>
          <cell r="C134">
            <v>9.9155092592592586E-2</v>
          </cell>
        </row>
        <row r="135">
          <cell r="A135">
            <v>129</v>
          </cell>
          <cell r="B135">
            <v>274</v>
          </cell>
          <cell r="C135">
            <v>9.9363425925925911E-2</v>
          </cell>
        </row>
        <row r="136">
          <cell r="A136">
            <v>130</v>
          </cell>
          <cell r="B136">
            <v>629</v>
          </cell>
          <cell r="C136">
            <v>9.9467592592592594E-2</v>
          </cell>
        </row>
        <row r="137">
          <cell r="A137">
            <v>131</v>
          </cell>
          <cell r="B137">
            <v>62</v>
          </cell>
          <cell r="C137">
            <v>9.9629629629629624E-2</v>
          </cell>
        </row>
        <row r="138">
          <cell r="A138">
            <v>132</v>
          </cell>
          <cell r="B138">
            <v>602</v>
          </cell>
          <cell r="C138">
            <v>9.9733796296296306E-2</v>
          </cell>
        </row>
        <row r="139">
          <cell r="A139">
            <v>133</v>
          </cell>
          <cell r="B139">
            <v>45</v>
          </cell>
          <cell r="C139">
            <v>0.10099537037037037</v>
          </cell>
        </row>
        <row r="140">
          <cell r="A140">
            <v>134</v>
          </cell>
          <cell r="B140">
            <v>519</v>
          </cell>
          <cell r="C140">
            <v>0.10101851851851851</v>
          </cell>
        </row>
        <row r="141">
          <cell r="A141">
            <v>135</v>
          </cell>
          <cell r="B141">
            <v>165</v>
          </cell>
          <cell r="C141">
            <v>0.10114583333333334</v>
          </cell>
        </row>
        <row r="142">
          <cell r="A142">
            <v>136</v>
          </cell>
          <cell r="B142">
            <v>76</v>
          </cell>
          <cell r="C142">
            <v>0.10116898148148147</v>
          </cell>
        </row>
        <row r="143">
          <cell r="A143">
            <v>137</v>
          </cell>
          <cell r="B143">
            <v>200</v>
          </cell>
          <cell r="C143">
            <v>0.10159722222222223</v>
          </cell>
        </row>
        <row r="144">
          <cell r="A144">
            <v>138</v>
          </cell>
          <cell r="B144">
            <v>608</v>
          </cell>
          <cell r="C144">
            <v>0.10171296296296296</v>
          </cell>
        </row>
        <row r="145">
          <cell r="A145">
            <v>139</v>
          </cell>
          <cell r="B145">
            <v>533</v>
          </cell>
          <cell r="C145">
            <v>0.10180555555555555</v>
          </cell>
        </row>
        <row r="146">
          <cell r="A146">
            <v>140</v>
          </cell>
          <cell r="B146">
            <v>631</v>
          </cell>
          <cell r="C146">
            <v>0.1021875</v>
          </cell>
        </row>
        <row r="147">
          <cell r="A147">
            <v>141</v>
          </cell>
          <cell r="B147">
            <v>592</v>
          </cell>
          <cell r="C147">
            <v>0.10226851851851852</v>
          </cell>
        </row>
        <row r="148">
          <cell r="A148">
            <v>142</v>
          </cell>
          <cell r="B148">
            <v>345</v>
          </cell>
          <cell r="C148">
            <v>0.10233796296296298</v>
          </cell>
        </row>
        <row r="149">
          <cell r="A149">
            <v>143</v>
          </cell>
          <cell r="B149">
            <v>347</v>
          </cell>
          <cell r="C149">
            <v>0.10237268518518518</v>
          </cell>
        </row>
        <row r="150">
          <cell r="A150">
            <v>144</v>
          </cell>
          <cell r="B150">
            <v>423</v>
          </cell>
          <cell r="C150">
            <v>0.10251157407407407</v>
          </cell>
        </row>
        <row r="151">
          <cell r="A151">
            <v>145</v>
          </cell>
          <cell r="B151">
            <v>88</v>
          </cell>
          <cell r="C151">
            <v>0.10256944444444445</v>
          </cell>
        </row>
        <row r="152">
          <cell r="A152">
            <v>146</v>
          </cell>
          <cell r="B152">
            <v>101</v>
          </cell>
          <cell r="C152">
            <v>0.10262731481481481</v>
          </cell>
        </row>
        <row r="153">
          <cell r="A153">
            <v>147</v>
          </cell>
          <cell r="B153">
            <v>417</v>
          </cell>
          <cell r="C153">
            <v>0.10263888888888889</v>
          </cell>
        </row>
        <row r="154">
          <cell r="A154">
            <v>148</v>
          </cell>
          <cell r="B154">
            <v>184</v>
          </cell>
          <cell r="C154">
            <v>0.10287037037037038</v>
          </cell>
        </row>
        <row r="155">
          <cell r="A155">
            <v>149</v>
          </cell>
          <cell r="B155">
            <v>434</v>
          </cell>
          <cell r="C155">
            <v>0.10288194444444444</v>
          </cell>
        </row>
        <row r="156">
          <cell r="A156">
            <v>150</v>
          </cell>
          <cell r="B156">
            <v>46</v>
          </cell>
          <cell r="C156">
            <v>0.10292824074074074</v>
          </cell>
        </row>
        <row r="157">
          <cell r="A157">
            <v>151</v>
          </cell>
          <cell r="B157">
            <v>311</v>
          </cell>
          <cell r="C157">
            <v>0.10296296296296296</v>
          </cell>
        </row>
        <row r="158">
          <cell r="A158">
            <v>152</v>
          </cell>
          <cell r="B158">
            <v>364</v>
          </cell>
          <cell r="C158">
            <v>0.10346064814814815</v>
          </cell>
        </row>
        <row r="159">
          <cell r="A159">
            <v>153</v>
          </cell>
          <cell r="B159">
            <v>178</v>
          </cell>
          <cell r="C159">
            <v>0.10355324074074074</v>
          </cell>
        </row>
        <row r="160">
          <cell r="A160">
            <v>154</v>
          </cell>
          <cell r="B160">
            <v>230</v>
          </cell>
          <cell r="C160">
            <v>0.10361111111111111</v>
          </cell>
        </row>
        <row r="161">
          <cell r="A161">
            <v>155</v>
          </cell>
          <cell r="B161">
            <v>348</v>
          </cell>
          <cell r="C161">
            <v>0.10387731481481481</v>
          </cell>
        </row>
        <row r="162">
          <cell r="A162">
            <v>156</v>
          </cell>
          <cell r="B162">
            <v>190</v>
          </cell>
          <cell r="C162">
            <v>0.10390046296296296</v>
          </cell>
        </row>
        <row r="163">
          <cell r="A163">
            <v>157</v>
          </cell>
          <cell r="B163">
            <v>523</v>
          </cell>
          <cell r="C163">
            <v>0.10398148148148149</v>
          </cell>
        </row>
        <row r="164">
          <cell r="A164">
            <v>158</v>
          </cell>
          <cell r="B164">
            <v>485</v>
          </cell>
          <cell r="C164">
            <v>0.10401620370370369</v>
          </cell>
        </row>
        <row r="165">
          <cell r="A165">
            <v>159</v>
          </cell>
          <cell r="B165">
            <v>289</v>
          </cell>
          <cell r="C165">
            <v>0.10409722222222222</v>
          </cell>
        </row>
        <row r="166">
          <cell r="A166">
            <v>160</v>
          </cell>
          <cell r="B166">
            <v>229</v>
          </cell>
          <cell r="C166">
            <v>0.10432870370370372</v>
          </cell>
        </row>
        <row r="167">
          <cell r="A167">
            <v>161</v>
          </cell>
          <cell r="B167">
            <v>491</v>
          </cell>
          <cell r="C167">
            <v>0.10444444444444445</v>
          </cell>
        </row>
        <row r="168">
          <cell r="A168">
            <v>162</v>
          </cell>
          <cell r="B168">
            <v>77</v>
          </cell>
          <cell r="C168">
            <v>0.10454861111111112</v>
          </cell>
        </row>
        <row r="169">
          <cell r="A169">
            <v>163</v>
          </cell>
          <cell r="B169">
            <v>624</v>
          </cell>
          <cell r="C169">
            <v>0.10461805555555555</v>
          </cell>
        </row>
        <row r="170">
          <cell r="A170">
            <v>164</v>
          </cell>
          <cell r="B170">
            <v>596</v>
          </cell>
          <cell r="C170">
            <v>0.10498842592592593</v>
          </cell>
        </row>
        <row r="171">
          <cell r="A171">
            <v>165</v>
          </cell>
          <cell r="B171">
            <v>112</v>
          </cell>
          <cell r="C171">
            <v>0.10511574074074075</v>
          </cell>
        </row>
        <row r="172">
          <cell r="A172">
            <v>166</v>
          </cell>
          <cell r="B172">
            <v>564</v>
          </cell>
          <cell r="C172">
            <v>0.10519675925925925</v>
          </cell>
        </row>
        <row r="173">
          <cell r="A173">
            <v>167</v>
          </cell>
          <cell r="B173">
            <v>553</v>
          </cell>
          <cell r="C173">
            <v>0.10534722222222222</v>
          </cell>
        </row>
        <row r="174">
          <cell r="A174">
            <v>168</v>
          </cell>
          <cell r="B174">
            <v>107</v>
          </cell>
          <cell r="C174">
            <v>0.10545138888888889</v>
          </cell>
        </row>
        <row r="175">
          <cell r="A175">
            <v>169</v>
          </cell>
          <cell r="B175">
            <v>322</v>
          </cell>
          <cell r="C175">
            <v>0.1057523148148148</v>
          </cell>
        </row>
        <row r="176">
          <cell r="A176">
            <v>170</v>
          </cell>
          <cell r="B176">
            <v>146</v>
          </cell>
          <cell r="C176">
            <v>0.10601851851851851</v>
          </cell>
        </row>
        <row r="177">
          <cell r="A177">
            <v>171</v>
          </cell>
          <cell r="B177">
            <v>237</v>
          </cell>
          <cell r="C177">
            <v>0.1065162037037037</v>
          </cell>
        </row>
        <row r="178">
          <cell r="A178">
            <v>172</v>
          </cell>
          <cell r="B178">
            <v>117</v>
          </cell>
          <cell r="C178">
            <v>0.10652777777777778</v>
          </cell>
        </row>
        <row r="179">
          <cell r="A179">
            <v>173</v>
          </cell>
          <cell r="B179">
            <v>189</v>
          </cell>
          <cell r="C179">
            <v>0.10719907407407407</v>
          </cell>
        </row>
        <row r="180">
          <cell r="A180">
            <v>174</v>
          </cell>
          <cell r="B180">
            <v>297</v>
          </cell>
          <cell r="C180">
            <v>0.10721064814814814</v>
          </cell>
        </row>
        <row r="181">
          <cell r="A181">
            <v>175</v>
          </cell>
          <cell r="B181">
            <v>454</v>
          </cell>
          <cell r="C181">
            <v>0.10741898148148148</v>
          </cell>
        </row>
        <row r="182">
          <cell r="A182">
            <v>176</v>
          </cell>
          <cell r="B182">
            <v>71</v>
          </cell>
          <cell r="C182">
            <v>0.10747685185185185</v>
          </cell>
        </row>
        <row r="183">
          <cell r="A183">
            <v>177</v>
          </cell>
          <cell r="B183">
            <v>435</v>
          </cell>
          <cell r="C183">
            <v>0.1078587962962963</v>
          </cell>
        </row>
        <row r="184">
          <cell r="A184">
            <v>178</v>
          </cell>
          <cell r="B184">
            <v>321</v>
          </cell>
          <cell r="C184">
            <v>0.10805555555555556</v>
          </cell>
        </row>
        <row r="185">
          <cell r="A185">
            <v>179</v>
          </cell>
          <cell r="B185">
            <v>505</v>
          </cell>
          <cell r="C185">
            <v>0.10929398148148149</v>
          </cell>
        </row>
        <row r="186">
          <cell r="A186">
            <v>180</v>
          </cell>
          <cell r="B186">
            <v>441</v>
          </cell>
          <cell r="C186">
            <v>0.10953703703703704</v>
          </cell>
        </row>
        <row r="187">
          <cell r="A187">
            <v>181</v>
          </cell>
          <cell r="B187">
            <v>611</v>
          </cell>
          <cell r="C187">
            <v>0.10971064814814814</v>
          </cell>
        </row>
        <row r="188">
          <cell r="A188">
            <v>182</v>
          </cell>
          <cell r="B188">
            <v>131</v>
          </cell>
          <cell r="C188">
            <v>0.10976851851851853</v>
          </cell>
        </row>
        <row r="189">
          <cell r="A189">
            <v>183</v>
          </cell>
          <cell r="B189">
            <v>408</v>
          </cell>
          <cell r="C189">
            <v>0.10980324074074073</v>
          </cell>
        </row>
        <row r="190">
          <cell r="A190">
            <v>184</v>
          </cell>
          <cell r="B190">
            <v>140</v>
          </cell>
          <cell r="C190">
            <v>0.10983796296296296</v>
          </cell>
        </row>
        <row r="191">
          <cell r="A191">
            <v>185</v>
          </cell>
          <cell r="B191">
            <v>182</v>
          </cell>
          <cell r="C191">
            <v>0.11046296296296297</v>
          </cell>
        </row>
        <row r="192">
          <cell r="A192">
            <v>186</v>
          </cell>
          <cell r="B192">
            <v>183</v>
          </cell>
          <cell r="C192">
            <v>0.11055555555555556</v>
          </cell>
        </row>
        <row r="193">
          <cell r="A193">
            <v>187</v>
          </cell>
          <cell r="B193">
            <v>258</v>
          </cell>
          <cell r="C193">
            <v>0.11059027777777779</v>
          </cell>
        </row>
        <row r="194">
          <cell r="A194">
            <v>188</v>
          </cell>
          <cell r="B194">
            <v>477</v>
          </cell>
          <cell r="C194">
            <v>0.11092592592592593</v>
          </cell>
        </row>
        <row r="195">
          <cell r="A195">
            <v>189</v>
          </cell>
          <cell r="B195">
            <v>488</v>
          </cell>
          <cell r="C195">
            <v>0.11122685185185184</v>
          </cell>
        </row>
        <row r="196">
          <cell r="A196">
            <v>190</v>
          </cell>
          <cell r="B196">
            <v>215</v>
          </cell>
          <cell r="C196">
            <v>0.11143518518518519</v>
          </cell>
        </row>
        <row r="197">
          <cell r="A197">
            <v>191</v>
          </cell>
          <cell r="B197">
            <v>499</v>
          </cell>
          <cell r="C197">
            <v>0.11153935185185186</v>
          </cell>
        </row>
        <row r="198">
          <cell r="A198">
            <v>192</v>
          </cell>
          <cell r="B198">
            <v>487</v>
          </cell>
          <cell r="C198">
            <v>0.11157407407407406</v>
          </cell>
        </row>
        <row r="199">
          <cell r="A199">
            <v>193</v>
          </cell>
          <cell r="B199">
            <v>293</v>
          </cell>
          <cell r="C199">
            <v>0.11180555555555556</v>
          </cell>
        </row>
        <row r="200">
          <cell r="A200">
            <v>194</v>
          </cell>
          <cell r="B200">
            <v>236</v>
          </cell>
          <cell r="C200">
            <v>0.11181712962962963</v>
          </cell>
        </row>
        <row r="201">
          <cell r="A201">
            <v>195</v>
          </cell>
          <cell r="B201">
            <v>438</v>
          </cell>
          <cell r="C201">
            <v>0.11189814814814815</v>
          </cell>
        </row>
        <row r="202">
          <cell r="A202">
            <v>196</v>
          </cell>
          <cell r="B202">
            <v>421</v>
          </cell>
          <cell r="C202">
            <v>0.11200231481481482</v>
          </cell>
        </row>
        <row r="203">
          <cell r="A203">
            <v>197</v>
          </cell>
          <cell r="B203">
            <v>467</v>
          </cell>
          <cell r="C203">
            <v>0.11206018518518518</v>
          </cell>
        </row>
        <row r="204">
          <cell r="A204">
            <v>198</v>
          </cell>
          <cell r="B204">
            <v>191</v>
          </cell>
          <cell r="C204">
            <v>0.11237268518518519</v>
          </cell>
        </row>
        <row r="205">
          <cell r="A205">
            <v>199</v>
          </cell>
          <cell r="B205">
            <v>581</v>
          </cell>
          <cell r="C205">
            <v>0.11285879629629629</v>
          </cell>
        </row>
        <row r="206">
          <cell r="A206">
            <v>200</v>
          </cell>
          <cell r="B206">
            <v>284</v>
          </cell>
          <cell r="C206">
            <v>0.11288194444444444</v>
          </cell>
        </row>
        <row r="207">
          <cell r="A207">
            <v>201</v>
          </cell>
          <cell r="B207">
            <v>360</v>
          </cell>
          <cell r="C207">
            <v>0.11324074074074075</v>
          </cell>
        </row>
        <row r="208">
          <cell r="A208">
            <v>202</v>
          </cell>
          <cell r="B208">
            <v>514</v>
          </cell>
          <cell r="C208">
            <v>0.11335648148148147</v>
          </cell>
        </row>
        <row r="209">
          <cell r="A209">
            <v>203</v>
          </cell>
          <cell r="B209">
            <v>516</v>
          </cell>
          <cell r="C209">
            <v>0.11377314814814815</v>
          </cell>
        </row>
        <row r="210">
          <cell r="A210">
            <v>204</v>
          </cell>
          <cell r="B210">
            <v>81</v>
          </cell>
          <cell r="C210">
            <v>0.11405092592592592</v>
          </cell>
        </row>
        <row r="211">
          <cell r="A211">
            <v>205</v>
          </cell>
          <cell r="B211">
            <v>486</v>
          </cell>
          <cell r="C211">
            <v>0.11453703703703703</v>
          </cell>
        </row>
        <row r="212">
          <cell r="A212">
            <v>206</v>
          </cell>
          <cell r="B212">
            <v>576</v>
          </cell>
          <cell r="C212">
            <v>0.1145486111111111</v>
          </cell>
        </row>
        <row r="213">
          <cell r="A213">
            <v>207</v>
          </cell>
          <cell r="B213">
            <v>550</v>
          </cell>
          <cell r="C213">
            <v>0.11465277777777778</v>
          </cell>
        </row>
        <row r="214">
          <cell r="A214">
            <v>208</v>
          </cell>
          <cell r="B214">
            <v>193</v>
          </cell>
          <cell r="C214">
            <v>0.11469907407407408</v>
          </cell>
        </row>
        <row r="215">
          <cell r="A215">
            <v>209</v>
          </cell>
          <cell r="B215">
            <v>575</v>
          </cell>
          <cell r="C215">
            <v>0.11523148148148148</v>
          </cell>
        </row>
        <row r="216">
          <cell r="A216">
            <v>210</v>
          </cell>
          <cell r="B216">
            <v>147</v>
          </cell>
          <cell r="C216">
            <v>0.11596064814814815</v>
          </cell>
        </row>
        <row r="217">
          <cell r="A217">
            <v>211</v>
          </cell>
          <cell r="B217">
            <v>556</v>
          </cell>
          <cell r="C217">
            <v>0.11645833333333333</v>
          </cell>
        </row>
        <row r="218">
          <cell r="A218">
            <v>212</v>
          </cell>
          <cell r="B218">
            <v>105</v>
          </cell>
          <cell r="C218">
            <v>0.11649305555555556</v>
          </cell>
        </row>
        <row r="219">
          <cell r="A219">
            <v>213</v>
          </cell>
          <cell r="B219">
            <v>551</v>
          </cell>
          <cell r="C219">
            <v>0.11670138888888888</v>
          </cell>
        </row>
        <row r="220">
          <cell r="A220">
            <v>214</v>
          </cell>
          <cell r="B220">
            <v>314</v>
          </cell>
          <cell r="C220">
            <v>0.11674768518518519</v>
          </cell>
        </row>
        <row r="221">
          <cell r="A221">
            <v>215</v>
          </cell>
          <cell r="B221">
            <v>450</v>
          </cell>
          <cell r="C221">
            <v>0.11716435185185185</v>
          </cell>
        </row>
        <row r="222">
          <cell r="A222">
            <v>216</v>
          </cell>
          <cell r="B222">
            <v>482</v>
          </cell>
          <cell r="C222">
            <v>0.11761574074074073</v>
          </cell>
        </row>
        <row r="223">
          <cell r="A223">
            <v>217</v>
          </cell>
          <cell r="B223">
            <v>493</v>
          </cell>
          <cell r="C223">
            <v>0.1179513888888889</v>
          </cell>
        </row>
        <row r="224">
          <cell r="A224">
            <v>218</v>
          </cell>
          <cell r="B224">
            <v>298</v>
          </cell>
          <cell r="C224">
            <v>0.11810185185185185</v>
          </cell>
        </row>
        <row r="225">
          <cell r="A225">
            <v>219</v>
          </cell>
          <cell r="B225">
            <v>294</v>
          </cell>
          <cell r="C225">
            <v>0.11829861111111112</v>
          </cell>
        </row>
        <row r="226">
          <cell r="A226">
            <v>220</v>
          </cell>
          <cell r="B226">
            <v>597</v>
          </cell>
          <cell r="C226">
            <v>0.11829861111111112</v>
          </cell>
        </row>
        <row r="227">
          <cell r="A227">
            <v>221</v>
          </cell>
          <cell r="B227">
            <v>617</v>
          </cell>
          <cell r="C227">
            <v>0.11843749999999999</v>
          </cell>
        </row>
        <row r="228">
          <cell r="A228">
            <v>222</v>
          </cell>
          <cell r="B228">
            <v>318</v>
          </cell>
          <cell r="C228">
            <v>0.11866898148148149</v>
          </cell>
        </row>
        <row r="229">
          <cell r="A229">
            <v>223</v>
          </cell>
          <cell r="B229">
            <v>349</v>
          </cell>
          <cell r="C229">
            <v>0.1187037037037037</v>
          </cell>
        </row>
        <row r="230">
          <cell r="A230">
            <v>224</v>
          </cell>
          <cell r="B230">
            <v>610</v>
          </cell>
          <cell r="C230">
            <v>0.11974537037037036</v>
          </cell>
        </row>
        <row r="231">
          <cell r="A231">
            <v>225</v>
          </cell>
          <cell r="B231">
            <v>252</v>
          </cell>
          <cell r="C231">
            <v>0.12006944444444445</v>
          </cell>
        </row>
        <row r="232">
          <cell r="A232">
            <v>226</v>
          </cell>
          <cell r="B232">
            <v>202</v>
          </cell>
          <cell r="C232">
            <v>0.12008101851851853</v>
          </cell>
        </row>
        <row r="233">
          <cell r="A233">
            <v>227</v>
          </cell>
          <cell r="B233">
            <v>622</v>
          </cell>
          <cell r="C233">
            <v>0.12042824074074072</v>
          </cell>
        </row>
        <row r="234">
          <cell r="A234">
            <v>228</v>
          </cell>
          <cell r="B234">
            <v>571</v>
          </cell>
          <cell r="C234">
            <v>0.12043981481481481</v>
          </cell>
        </row>
        <row r="235">
          <cell r="A235">
            <v>229</v>
          </cell>
          <cell r="B235">
            <v>249</v>
          </cell>
          <cell r="C235">
            <v>0.12047453703703703</v>
          </cell>
        </row>
        <row r="236">
          <cell r="A236">
            <v>230</v>
          </cell>
          <cell r="B236">
            <v>494</v>
          </cell>
          <cell r="C236">
            <v>0.12048611111111111</v>
          </cell>
        </row>
        <row r="237">
          <cell r="A237">
            <v>231</v>
          </cell>
          <cell r="B237">
            <v>577</v>
          </cell>
          <cell r="C237">
            <v>0.12113425925925925</v>
          </cell>
        </row>
        <row r="238">
          <cell r="A238">
            <v>232</v>
          </cell>
          <cell r="B238">
            <v>100</v>
          </cell>
          <cell r="C238">
            <v>0.1212037037037037</v>
          </cell>
        </row>
        <row r="239">
          <cell r="A239">
            <v>233</v>
          </cell>
          <cell r="B239">
            <v>476</v>
          </cell>
          <cell r="C239">
            <v>0.12145833333333333</v>
          </cell>
        </row>
        <row r="240">
          <cell r="A240">
            <v>234</v>
          </cell>
          <cell r="B240">
            <v>449</v>
          </cell>
          <cell r="C240">
            <v>0.12151620370370371</v>
          </cell>
        </row>
        <row r="241">
          <cell r="A241">
            <v>235</v>
          </cell>
          <cell r="B241">
            <v>457</v>
          </cell>
          <cell r="C241">
            <v>0.12175925925925928</v>
          </cell>
        </row>
        <row r="242">
          <cell r="A242">
            <v>236</v>
          </cell>
          <cell r="B242">
            <v>299</v>
          </cell>
          <cell r="C242">
            <v>0.12265046296296296</v>
          </cell>
        </row>
        <row r="243">
          <cell r="A243">
            <v>237</v>
          </cell>
          <cell r="B243">
            <v>78</v>
          </cell>
          <cell r="C243">
            <v>0.12274305555555555</v>
          </cell>
        </row>
        <row r="244">
          <cell r="A244">
            <v>238</v>
          </cell>
          <cell r="B244">
            <v>462</v>
          </cell>
          <cell r="C244">
            <v>0.12277777777777778</v>
          </cell>
        </row>
        <row r="245">
          <cell r="A245">
            <v>239</v>
          </cell>
          <cell r="B245">
            <v>379</v>
          </cell>
          <cell r="C245">
            <v>0.12289351851851853</v>
          </cell>
        </row>
        <row r="246">
          <cell r="A246">
            <v>240</v>
          </cell>
          <cell r="B246">
            <v>447</v>
          </cell>
          <cell r="C246">
            <v>0.12290509259259259</v>
          </cell>
        </row>
        <row r="247">
          <cell r="A247">
            <v>241</v>
          </cell>
          <cell r="B247">
            <v>402</v>
          </cell>
          <cell r="C247">
            <v>0.12329861111111111</v>
          </cell>
        </row>
        <row r="248">
          <cell r="A248">
            <v>242</v>
          </cell>
          <cell r="B248">
            <v>312</v>
          </cell>
          <cell r="C248">
            <v>0.12355324074074074</v>
          </cell>
        </row>
        <row r="249">
          <cell r="A249">
            <v>243</v>
          </cell>
          <cell r="B249">
            <v>428</v>
          </cell>
          <cell r="C249">
            <v>0.12356481481481481</v>
          </cell>
        </row>
        <row r="250">
          <cell r="A250">
            <v>244</v>
          </cell>
          <cell r="B250">
            <v>591</v>
          </cell>
          <cell r="C250">
            <v>0.12359953703703704</v>
          </cell>
        </row>
        <row r="251">
          <cell r="A251">
            <v>245</v>
          </cell>
          <cell r="B251">
            <v>136</v>
          </cell>
          <cell r="C251">
            <v>0.12366898148148148</v>
          </cell>
        </row>
        <row r="252">
          <cell r="A252">
            <v>246</v>
          </cell>
          <cell r="B252">
            <v>320</v>
          </cell>
          <cell r="C252">
            <v>0.12393518518518519</v>
          </cell>
        </row>
        <row r="253">
          <cell r="A253">
            <v>247</v>
          </cell>
          <cell r="B253">
            <v>634</v>
          </cell>
          <cell r="C253">
            <v>0.1240162037037037</v>
          </cell>
        </row>
        <row r="254">
          <cell r="A254">
            <v>248</v>
          </cell>
          <cell r="B254">
            <v>290</v>
          </cell>
          <cell r="C254">
            <v>0.12414351851851851</v>
          </cell>
        </row>
        <row r="255">
          <cell r="A255">
            <v>249</v>
          </cell>
          <cell r="B255">
            <v>623</v>
          </cell>
          <cell r="C255">
            <v>0.12421296296296297</v>
          </cell>
        </row>
        <row r="256">
          <cell r="A256">
            <v>250</v>
          </cell>
          <cell r="B256">
            <v>277</v>
          </cell>
          <cell r="C256">
            <v>0.12449074074074074</v>
          </cell>
        </row>
        <row r="257">
          <cell r="A257">
            <v>251</v>
          </cell>
          <cell r="B257">
            <v>504</v>
          </cell>
          <cell r="C257">
            <v>0.12458333333333334</v>
          </cell>
        </row>
        <row r="258">
          <cell r="A258">
            <v>252</v>
          </cell>
          <cell r="B258">
            <v>498</v>
          </cell>
          <cell r="C258">
            <v>0.12517361111111111</v>
          </cell>
        </row>
        <row r="259">
          <cell r="A259">
            <v>253</v>
          </cell>
          <cell r="B259">
            <v>393</v>
          </cell>
          <cell r="C259">
            <v>0.12518518518518518</v>
          </cell>
        </row>
        <row r="260">
          <cell r="A260">
            <v>254</v>
          </cell>
          <cell r="B260">
            <v>612</v>
          </cell>
          <cell r="C260">
            <v>0.12578703703703703</v>
          </cell>
        </row>
        <row r="261">
          <cell r="A261">
            <v>255</v>
          </cell>
          <cell r="B261">
            <v>426</v>
          </cell>
          <cell r="C261">
            <v>0.1257986111111111</v>
          </cell>
        </row>
        <row r="262">
          <cell r="A262">
            <v>256</v>
          </cell>
          <cell r="B262">
            <v>358</v>
          </cell>
          <cell r="C262">
            <v>0.12582175925925926</v>
          </cell>
        </row>
        <row r="263">
          <cell r="A263">
            <v>257</v>
          </cell>
          <cell r="B263">
            <v>373</v>
          </cell>
          <cell r="C263">
            <v>0.12587962962962965</v>
          </cell>
        </row>
        <row r="264">
          <cell r="A264">
            <v>258</v>
          </cell>
          <cell r="B264">
            <v>203</v>
          </cell>
          <cell r="C264">
            <v>0.12611111111111112</v>
          </cell>
        </row>
        <row r="265">
          <cell r="A265">
            <v>259</v>
          </cell>
          <cell r="B265">
            <v>507</v>
          </cell>
          <cell r="C265">
            <v>0.12620370370370371</v>
          </cell>
        </row>
        <row r="266">
          <cell r="A266">
            <v>260</v>
          </cell>
          <cell r="B266">
            <v>540</v>
          </cell>
          <cell r="C266">
            <v>0.12645833333333334</v>
          </cell>
        </row>
        <row r="267">
          <cell r="A267">
            <v>261</v>
          </cell>
          <cell r="B267">
            <v>546</v>
          </cell>
          <cell r="C267">
            <v>0.12656249999999999</v>
          </cell>
        </row>
        <row r="268">
          <cell r="A268">
            <v>262</v>
          </cell>
          <cell r="B268">
            <v>544</v>
          </cell>
          <cell r="C268">
            <v>0.12656249999999999</v>
          </cell>
        </row>
        <row r="269">
          <cell r="A269">
            <v>263</v>
          </cell>
          <cell r="B269">
            <v>110</v>
          </cell>
          <cell r="C269">
            <v>0.12671296296296297</v>
          </cell>
        </row>
        <row r="270">
          <cell r="A270">
            <v>264</v>
          </cell>
          <cell r="B270">
            <v>593</v>
          </cell>
          <cell r="C270">
            <v>0.1272337962962963</v>
          </cell>
        </row>
        <row r="271">
          <cell r="A271">
            <v>265</v>
          </cell>
          <cell r="B271">
            <v>154</v>
          </cell>
          <cell r="C271">
            <v>0.12766203703703705</v>
          </cell>
        </row>
        <row r="272">
          <cell r="A272">
            <v>266</v>
          </cell>
          <cell r="B272">
            <v>590</v>
          </cell>
          <cell r="C272">
            <v>0.12826388888888887</v>
          </cell>
        </row>
        <row r="273">
          <cell r="A273">
            <v>267</v>
          </cell>
          <cell r="B273">
            <v>461</v>
          </cell>
          <cell r="C273">
            <v>0.12828703703703703</v>
          </cell>
        </row>
        <row r="274">
          <cell r="A274">
            <v>268</v>
          </cell>
          <cell r="B274">
            <v>84</v>
          </cell>
          <cell r="C274">
            <v>0.12856481481481483</v>
          </cell>
        </row>
        <row r="275">
          <cell r="A275">
            <v>269</v>
          </cell>
          <cell r="B275">
            <v>231</v>
          </cell>
          <cell r="C275">
            <v>0.12959490740740739</v>
          </cell>
        </row>
        <row r="276">
          <cell r="A276">
            <v>270</v>
          </cell>
          <cell r="B276">
            <v>232</v>
          </cell>
          <cell r="C276">
            <v>0.12960648148148149</v>
          </cell>
        </row>
        <row r="277">
          <cell r="A277">
            <v>271</v>
          </cell>
          <cell r="B277">
            <v>386</v>
          </cell>
          <cell r="C277">
            <v>0.12979166666666667</v>
          </cell>
        </row>
        <row r="278">
          <cell r="A278">
            <v>272</v>
          </cell>
          <cell r="B278">
            <v>625</v>
          </cell>
          <cell r="C278">
            <v>0.13141203703703705</v>
          </cell>
        </row>
        <row r="279">
          <cell r="A279">
            <v>273</v>
          </cell>
          <cell r="B279">
            <v>262</v>
          </cell>
          <cell r="C279">
            <v>0.13155092592592593</v>
          </cell>
        </row>
        <row r="280">
          <cell r="A280">
            <v>274</v>
          </cell>
          <cell r="B280">
            <v>585</v>
          </cell>
          <cell r="C280">
            <v>0.13188657407407409</v>
          </cell>
        </row>
        <row r="281">
          <cell r="A281">
            <v>275</v>
          </cell>
          <cell r="B281">
            <v>255</v>
          </cell>
          <cell r="C281">
            <v>0.1325925925925926</v>
          </cell>
        </row>
        <row r="282">
          <cell r="A282">
            <v>276</v>
          </cell>
          <cell r="B282">
            <v>381</v>
          </cell>
          <cell r="C282">
            <v>0.13310185185185186</v>
          </cell>
        </row>
        <row r="283">
          <cell r="A283">
            <v>277</v>
          </cell>
          <cell r="B283">
            <v>331</v>
          </cell>
          <cell r="C283">
            <v>0.13319444444444445</v>
          </cell>
        </row>
        <row r="284">
          <cell r="A284">
            <v>278</v>
          </cell>
          <cell r="B284">
            <v>180</v>
          </cell>
          <cell r="C284">
            <v>0.13375000000000001</v>
          </cell>
        </row>
        <row r="285">
          <cell r="A285">
            <v>279</v>
          </cell>
          <cell r="B285">
            <v>344</v>
          </cell>
          <cell r="C285">
            <v>0.13376157407407407</v>
          </cell>
        </row>
        <row r="286">
          <cell r="A286">
            <v>280</v>
          </cell>
          <cell r="B286">
            <v>573</v>
          </cell>
          <cell r="C286">
            <v>0.13381944444444444</v>
          </cell>
        </row>
        <row r="287">
          <cell r="A287">
            <v>281</v>
          </cell>
          <cell r="B287">
            <v>459</v>
          </cell>
          <cell r="C287">
            <v>0.13385416666666666</v>
          </cell>
        </row>
        <row r="288">
          <cell r="A288">
            <v>282</v>
          </cell>
          <cell r="B288">
            <v>317</v>
          </cell>
          <cell r="C288">
            <v>0.13417824074074072</v>
          </cell>
        </row>
        <row r="289">
          <cell r="A289">
            <v>283</v>
          </cell>
          <cell r="B289">
            <v>374</v>
          </cell>
          <cell r="C289">
            <v>0.13560185185185183</v>
          </cell>
        </row>
        <row r="290">
          <cell r="A290">
            <v>284</v>
          </cell>
          <cell r="B290">
            <v>620</v>
          </cell>
          <cell r="C290">
            <v>0.13561342592592593</v>
          </cell>
        </row>
        <row r="291">
          <cell r="A291">
            <v>285</v>
          </cell>
          <cell r="B291">
            <v>469</v>
          </cell>
          <cell r="C291">
            <v>0.13620370370370369</v>
          </cell>
        </row>
        <row r="292">
          <cell r="A292">
            <v>286</v>
          </cell>
          <cell r="B292">
            <v>98</v>
          </cell>
          <cell r="C292">
            <v>0.13638888888888889</v>
          </cell>
        </row>
        <row r="293">
          <cell r="A293">
            <v>287</v>
          </cell>
          <cell r="B293">
            <v>211</v>
          </cell>
          <cell r="C293">
            <v>0.13662037037037036</v>
          </cell>
        </row>
        <row r="294">
          <cell r="A294">
            <v>288</v>
          </cell>
          <cell r="B294">
            <v>569</v>
          </cell>
          <cell r="C294">
            <v>0.13680555555555554</v>
          </cell>
        </row>
        <row r="295">
          <cell r="A295">
            <v>289</v>
          </cell>
          <cell r="B295">
            <v>90</v>
          </cell>
          <cell r="C295">
            <v>0.13745370370370372</v>
          </cell>
        </row>
        <row r="296">
          <cell r="A296">
            <v>290</v>
          </cell>
          <cell r="B296">
            <v>368</v>
          </cell>
          <cell r="C296">
            <v>0.13788194444444443</v>
          </cell>
        </row>
        <row r="297">
          <cell r="A297">
            <v>291</v>
          </cell>
          <cell r="B297">
            <v>397</v>
          </cell>
          <cell r="C297">
            <v>0.13833333333333334</v>
          </cell>
        </row>
        <row r="298">
          <cell r="A298">
            <v>292</v>
          </cell>
          <cell r="B298">
            <v>484</v>
          </cell>
          <cell r="C298">
            <v>0.13858796296296297</v>
          </cell>
        </row>
        <row r="299">
          <cell r="A299">
            <v>293</v>
          </cell>
          <cell r="B299">
            <v>235</v>
          </cell>
          <cell r="C299">
            <v>0.13865740740740742</v>
          </cell>
        </row>
        <row r="300">
          <cell r="A300">
            <v>294</v>
          </cell>
          <cell r="B300">
            <v>384</v>
          </cell>
          <cell r="C300">
            <v>0.13876157407407408</v>
          </cell>
        </row>
        <row r="301">
          <cell r="A301">
            <v>295</v>
          </cell>
          <cell r="B301">
            <v>578</v>
          </cell>
          <cell r="C301">
            <v>0.13920138888888889</v>
          </cell>
        </row>
        <row r="302">
          <cell r="A302">
            <v>296</v>
          </cell>
          <cell r="B302">
            <v>532</v>
          </cell>
          <cell r="C302">
            <v>0.13953703703703704</v>
          </cell>
        </row>
        <row r="303">
          <cell r="A303">
            <v>297</v>
          </cell>
          <cell r="B303">
            <v>259</v>
          </cell>
          <cell r="C303">
            <v>0.14072916666666666</v>
          </cell>
        </row>
        <row r="304">
          <cell r="A304">
            <v>298</v>
          </cell>
          <cell r="B304">
            <v>587</v>
          </cell>
          <cell r="C304">
            <v>0.14129629629629628</v>
          </cell>
        </row>
        <row r="305">
          <cell r="A305">
            <v>299</v>
          </cell>
          <cell r="B305">
            <v>186</v>
          </cell>
          <cell r="C305">
            <v>0.14131944444444444</v>
          </cell>
        </row>
        <row r="306">
          <cell r="A306">
            <v>300</v>
          </cell>
          <cell r="B306">
            <v>380</v>
          </cell>
          <cell r="C306">
            <v>0.14204861111111111</v>
          </cell>
        </row>
        <row r="307">
          <cell r="A307">
            <v>301</v>
          </cell>
          <cell r="B307">
            <v>304</v>
          </cell>
          <cell r="C307">
            <v>0.14239583333333333</v>
          </cell>
        </row>
        <row r="308">
          <cell r="A308">
            <v>302</v>
          </cell>
          <cell r="B308">
            <v>158</v>
          </cell>
          <cell r="C308">
            <v>0.14245370370370369</v>
          </cell>
        </row>
        <row r="309">
          <cell r="A309">
            <v>303</v>
          </cell>
          <cell r="B309">
            <v>382</v>
          </cell>
          <cell r="C309">
            <v>0.14341435185185183</v>
          </cell>
        </row>
        <row r="310">
          <cell r="A310">
            <v>304</v>
          </cell>
          <cell r="B310">
            <v>220</v>
          </cell>
          <cell r="C310">
            <v>0.14425925925925925</v>
          </cell>
        </row>
        <row r="311">
          <cell r="A311">
            <v>305</v>
          </cell>
          <cell r="B311">
            <v>225</v>
          </cell>
          <cell r="C311">
            <v>0.14427083333333332</v>
          </cell>
        </row>
        <row r="312">
          <cell r="A312">
            <v>306</v>
          </cell>
          <cell r="B312">
            <v>265</v>
          </cell>
          <cell r="C312">
            <v>0.14481481481481481</v>
          </cell>
        </row>
        <row r="313">
          <cell r="A313">
            <v>307</v>
          </cell>
          <cell r="B313">
            <v>456</v>
          </cell>
          <cell r="C313">
            <v>0.14591435185185184</v>
          </cell>
        </row>
        <row r="314">
          <cell r="A314">
            <v>308</v>
          </cell>
          <cell r="B314">
            <v>561</v>
          </cell>
          <cell r="C314">
            <v>0.14597222222222223</v>
          </cell>
        </row>
        <row r="315">
          <cell r="A315">
            <v>309</v>
          </cell>
          <cell r="B315">
            <v>538</v>
          </cell>
          <cell r="C315">
            <v>0.14597222222222223</v>
          </cell>
        </row>
        <row r="316">
          <cell r="A316">
            <v>310</v>
          </cell>
          <cell r="B316">
            <v>210</v>
          </cell>
          <cell r="C316">
            <v>0.14716435185185187</v>
          </cell>
        </row>
        <row r="317">
          <cell r="A317">
            <v>311</v>
          </cell>
          <cell r="B317">
            <v>351</v>
          </cell>
          <cell r="C317">
            <v>0.14747685185185186</v>
          </cell>
        </row>
        <row r="318">
          <cell r="A318">
            <v>312</v>
          </cell>
          <cell r="B318">
            <v>583</v>
          </cell>
          <cell r="C318">
            <v>0.14775462962962962</v>
          </cell>
        </row>
        <row r="319">
          <cell r="A319">
            <v>313</v>
          </cell>
          <cell r="B319">
            <v>383</v>
          </cell>
          <cell r="C319">
            <v>0.14863425925925924</v>
          </cell>
        </row>
        <row r="320">
          <cell r="A320">
            <v>314</v>
          </cell>
          <cell r="B320">
            <v>390</v>
          </cell>
          <cell r="C320">
            <v>0.14931712962962962</v>
          </cell>
        </row>
        <row r="321">
          <cell r="A321">
            <v>315</v>
          </cell>
          <cell r="B321">
            <v>179</v>
          </cell>
          <cell r="C321">
            <v>0.14936342592592591</v>
          </cell>
        </row>
        <row r="322">
          <cell r="A322">
            <v>316</v>
          </cell>
          <cell r="B322">
            <v>164</v>
          </cell>
          <cell r="C322">
            <v>0.14958333333333332</v>
          </cell>
        </row>
        <row r="323">
          <cell r="A323">
            <v>317</v>
          </cell>
          <cell r="B323">
            <v>524</v>
          </cell>
          <cell r="C323">
            <v>0.15086805555555557</v>
          </cell>
        </row>
        <row r="324">
          <cell r="A324">
            <v>318</v>
          </cell>
          <cell r="B324">
            <v>185</v>
          </cell>
          <cell r="C324">
            <v>0.15153935185185186</v>
          </cell>
        </row>
        <row r="325">
          <cell r="A325">
            <v>319</v>
          </cell>
          <cell r="B325">
            <v>103</v>
          </cell>
          <cell r="C325">
            <v>0.15258101851851852</v>
          </cell>
        </row>
        <row r="326">
          <cell r="A326">
            <v>320</v>
          </cell>
          <cell r="B326">
            <v>171</v>
          </cell>
          <cell r="C326">
            <v>0.15297453703703703</v>
          </cell>
        </row>
        <row r="327">
          <cell r="A327">
            <v>321</v>
          </cell>
          <cell r="B327">
            <v>172</v>
          </cell>
          <cell r="C327">
            <v>0.15297453703703703</v>
          </cell>
        </row>
        <row r="328">
          <cell r="A328">
            <v>322</v>
          </cell>
          <cell r="B328">
            <v>209</v>
          </cell>
          <cell r="C328">
            <v>0.15412037037037038</v>
          </cell>
        </row>
        <row r="329">
          <cell r="A329">
            <v>323</v>
          </cell>
          <cell r="B329">
            <v>188</v>
          </cell>
          <cell r="C329">
            <v>0.1547337962962963</v>
          </cell>
        </row>
        <row r="330">
          <cell r="A330">
            <v>324</v>
          </cell>
          <cell r="B330">
            <v>327</v>
          </cell>
          <cell r="C330">
            <v>0.15655092592592593</v>
          </cell>
        </row>
        <row r="331">
          <cell r="A331">
            <v>325</v>
          </cell>
          <cell r="B331">
            <v>169</v>
          </cell>
          <cell r="C331">
            <v>0.16201388888888887</v>
          </cell>
        </row>
        <row r="332">
          <cell r="A332">
            <v>326</v>
          </cell>
          <cell r="B332">
            <v>334</v>
          </cell>
          <cell r="C332">
            <v>0.16210648148148146</v>
          </cell>
        </row>
        <row r="333">
          <cell r="A333">
            <v>327</v>
          </cell>
          <cell r="C333">
            <v>0.16210648148148146</v>
          </cell>
        </row>
        <row r="334">
          <cell r="A334">
            <v>328</v>
          </cell>
          <cell r="B334">
            <v>323</v>
          </cell>
          <cell r="C334">
            <v>0.16218750000000001</v>
          </cell>
        </row>
        <row r="335">
          <cell r="A335">
            <v>329</v>
          </cell>
          <cell r="B335">
            <v>437</v>
          </cell>
          <cell r="C335">
            <v>0.16472222222222221</v>
          </cell>
        </row>
        <row r="336">
          <cell r="A336">
            <v>330</v>
          </cell>
          <cell r="B336">
            <v>257</v>
          </cell>
          <cell r="C336">
            <v>0.17883101851851854</v>
          </cell>
        </row>
        <row r="337">
          <cell r="A337">
            <v>331</v>
          </cell>
        </row>
        <row r="338">
          <cell r="A338">
            <v>332</v>
          </cell>
        </row>
        <row r="339">
          <cell r="A339">
            <v>333</v>
          </cell>
        </row>
        <row r="340">
          <cell r="A340">
            <v>334</v>
          </cell>
        </row>
        <row r="341">
          <cell r="A341">
            <v>335</v>
          </cell>
        </row>
        <row r="342">
          <cell r="A342">
            <v>336</v>
          </cell>
        </row>
        <row r="343">
          <cell r="A343">
            <v>337</v>
          </cell>
        </row>
        <row r="344">
          <cell r="A344">
            <v>338</v>
          </cell>
        </row>
        <row r="345">
          <cell r="A345">
            <v>339</v>
          </cell>
        </row>
        <row r="346">
          <cell r="A346">
            <v>340</v>
          </cell>
        </row>
        <row r="347">
          <cell r="A347">
            <v>341</v>
          </cell>
        </row>
        <row r="348">
          <cell r="A348">
            <v>342</v>
          </cell>
        </row>
        <row r="349">
          <cell r="A349">
            <v>343</v>
          </cell>
        </row>
        <row r="350">
          <cell r="A350">
            <v>344</v>
          </cell>
        </row>
        <row r="351">
          <cell r="A351">
            <v>345</v>
          </cell>
        </row>
        <row r="352">
          <cell r="A352">
            <v>346</v>
          </cell>
        </row>
        <row r="353">
          <cell r="A353">
            <v>347</v>
          </cell>
        </row>
        <row r="354">
          <cell r="A354">
            <v>348</v>
          </cell>
        </row>
        <row r="355">
          <cell r="A355">
            <v>349</v>
          </cell>
        </row>
        <row r="356">
          <cell r="A356">
            <v>350</v>
          </cell>
        </row>
        <row r="357">
          <cell r="A357">
            <v>351</v>
          </cell>
        </row>
        <row r="358">
          <cell r="A358">
            <v>352</v>
          </cell>
        </row>
        <row r="359">
          <cell r="A359">
            <v>353</v>
          </cell>
        </row>
        <row r="360">
          <cell r="A360">
            <v>354</v>
          </cell>
        </row>
        <row r="361">
          <cell r="A361">
            <v>355</v>
          </cell>
        </row>
        <row r="362">
          <cell r="A362">
            <v>356</v>
          </cell>
        </row>
        <row r="363">
          <cell r="A363">
            <v>357</v>
          </cell>
        </row>
        <row r="364">
          <cell r="A364">
            <v>358</v>
          </cell>
        </row>
        <row r="365">
          <cell r="A365">
            <v>359</v>
          </cell>
        </row>
        <row r="366">
          <cell r="A366">
            <v>360</v>
          </cell>
        </row>
        <row r="367">
          <cell r="A367">
            <v>361</v>
          </cell>
        </row>
        <row r="368">
          <cell r="A368">
            <v>362</v>
          </cell>
        </row>
        <row r="369">
          <cell r="A369">
            <v>363</v>
          </cell>
        </row>
        <row r="370">
          <cell r="A370">
            <v>364</v>
          </cell>
        </row>
        <row r="371">
          <cell r="A371">
            <v>365</v>
          </cell>
        </row>
        <row r="372">
          <cell r="A372">
            <v>366</v>
          </cell>
        </row>
        <row r="373">
          <cell r="A373">
            <v>367</v>
          </cell>
        </row>
        <row r="374">
          <cell r="A374">
            <v>368</v>
          </cell>
        </row>
        <row r="375">
          <cell r="A375">
            <v>369</v>
          </cell>
        </row>
        <row r="376">
          <cell r="A376">
            <v>370</v>
          </cell>
        </row>
        <row r="377">
          <cell r="A377">
            <v>371</v>
          </cell>
        </row>
        <row r="378">
          <cell r="A378">
            <v>372</v>
          </cell>
        </row>
        <row r="379">
          <cell r="A379">
            <v>373</v>
          </cell>
        </row>
        <row r="380">
          <cell r="A380">
            <v>374</v>
          </cell>
        </row>
        <row r="381">
          <cell r="A381">
            <v>375</v>
          </cell>
        </row>
        <row r="382">
          <cell r="A382">
            <v>376</v>
          </cell>
        </row>
        <row r="383">
          <cell r="A383">
            <v>377</v>
          </cell>
        </row>
        <row r="384">
          <cell r="A384">
            <v>378</v>
          </cell>
        </row>
        <row r="385">
          <cell r="A385">
            <v>379</v>
          </cell>
        </row>
        <row r="386">
          <cell r="A386">
            <v>380</v>
          </cell>
        </row>
        <row r="387">
          <cell r="A387">
            <v>381</v>
          </cell>
        </row>
        <row r="388">
          <cell r="A388">
            <v>382</v>
          </cell>
        </row>
        <row r="389">
          <cell r="A389">
            <v>383</v>
          </cell>
        </row>
        <row r="390">
          <cell r="A390">
            <v>384</v>
          </cell>
        </row>
        <row r="391">
          <cell r="A391">
            <v>385</v>
          </cell>
        </row>
        <row r="392">
          <cell r="A392">
            <v>386</v>
          </cell>
        </row>
        <row r="393">
          <cell r="A393">
            <v>387</v>
          </cell>
        </row>
        <row r="394">
          <cell r="A394">
            <v>388</v>
          </cell>
        </row>
        <row r="395">
          <cell r="A395">
            <v>389</v>
          </cell>
        </row>
        <row r="396">
          <cell r="A396">
            <v>390</v>
          </cell>
        </row>
        <row r="397">
          <cell r="A397">
            <v>391</v>
          </cell>
        </row>
        <row r="398">
          <cell r="A398">
            <v>392</v>
          </cell>
        </row>
        <row r="399">
          <cell r="A399">
            <v>393</v>
          </cell>
        </row>
        <row r="400">
          <cell r="A400">
            <v>394</v>
          </cell>
        </row>
        <row r="401">
          <cell r="A401">
            <v>395</v>
          </cell>
        </row>
        <row r="402">
          <cell r="A402">
            <v>396</v>
          </cell>
        </row>
        <row r="403">
          <cell r="A403">
            <v>397</v>
          </cell>
        </row>
        <row r="404">
          <cell r="A404">
            <v>398</v>
          </cell>
        </row>
        <row r="405">
          <cell r="A405">
            <v>399</v>
          </cell>
        </row>
        <row r="406">
          <cell r="A406">
            <v>400</v>
          </cell>
        </row>
        <row r="407">
          <cell r="A407">
            <v>401</v>
          </cell>
        </row>
        <row r="408">
          <cell r="A408">
            <v>402</v>
          </cell>
        </row>
        <row r="409">
          <cell r="A409">
            <v>403</v>
          </cell>
        </row>
        <row r="410">
          <cell r="A410">
            <v>404</v>
          </cell>
        </row>
        <row r="411">
          <cell r="A411">
            <v>405</v>
          </cell>
        </row>
        <row r="412">
          <cell r="A412">
            <v>406</v>
          </cell>
        </row>
        <row r="413">
          <cell r="A413">
            <v>407</v>
          </cell>
        </row>
        <row r="414">
          <cell r="A414">
            <v>408</v>
          </cell>
        </row>
        <row r="415">
          <cell r="A415">
            <v>409</v>
          </cell>
        </row>
        <row r="416">
          <cell r="A416">
            <v>410</v>
          </cell>
        </row>
        <row r="417">
          <cell r="A417">
            <v>411</v>
          </cell>
        </row>
        <row r="418">
          <cell r="A418">
            <v>412</v>
          </cell>
        </row>
        <row r="419">
          <cell r="A419">
            <v>413</v>
          </cell>
        </row>
        <row r="420">
          <cell r="A420">
            <v>414</v>
          </cell>
        </row>
        <row r="421">
          <cell r="A421">
            <v>415</v>
          </cell>
        </row>
        <row r="422">
          <cell r="A422">
            <v>416</v>
          </cell>
        </row>
        <row r="423">
          <cell r="A423">
            <v>417</v>
          </cell>
        </row>
        <row r="424">
          <cell r="A424">
            <v>418</v>
          </cell>
        </row>
        <row r="425">
          <cell r="A425">
            <v>419</v>
          </cell>
        </row>
        <row r="426">
          <cell r="A426">
            <v>420</v>
          </cell>
        </row>
        <row r="427">
          <cell r="A427">
            <v>421</v>
          </cell>
        </row>
        <row r="428">
          <cell r="A428">
            <v>422</v>
          </cell>
        </row>
        <row r="429">
          <cell r="A429">
            <v>423</v>
          </cell>
        </row>
        <row r="430">
          <cell r="A430">
            <v>424</v>
          </cell>
        </row>
        <row r="431">
          <cell r="A431">
            <v>425</v>
          </cell>
        </row>
        <row r="432">
          <cell r="A432">
            <v>426</v>
          </cell>
        </row>
        <row r="433">
          <cell r="A433">
            <v>427</v>
          </cell>
        </row>
        <row r="434">
          <cell r="A434">
            <v>428</v>
          </cell>
        </row>
        <row r="435">
          <cell r="A435">
            <v>429</v>
          </cell>
        </row>
        <row r="436">
          <cell r="A436">
            <v>430</v>
          </cell>
        </row>
        <row r="437">
          <cell r="A437">
            <v>431</v>
          </cell>
        </row>
        <row r="438">
          <cell r="A438">
            <v>432</v>
          </cell>
        </row>
        <row r="439">
          <cell r="A439">
            <v>433</v>
          </cell>
        </row>
        <row r="440">
          <cell r="A440">
            <v>434</v>
          </cell>
        </row>
        <row r="441">
          <cell r="A441">
            <v>435</v>
          </cell>
        </row>
        <row r="442">
          <cell r="A442">
            <v>436</v>
          </cell>
        </row>
        <row r="443">
          <cell r="A443">
            <v>437</v>
          </cell>
        </row>
        <row r="444">
          <cell r="A444">
            <v>438</v>
          </cell>
        </row>
        <row r="445">
          <cell r="A445">
            <v>439</v>
          </cell>
        </row>
        <row r="446">
          <cell r="A446">
            <v>440</v>
          </cell>
        </row>
        <row r="447">
          <cell r="A447">
            <v>441</v>
          </cell>
        </row>
        <row r="448">
          <cell r="A448">
            <v>442</v>
          </cell>
        </row>
        <row r="449">
          <cell r="A449">
            <v>443</v>
          </cell>
        </row>
        <row r="450">
          <cell r="A450">
            <v>444</v>
          </cell>
        </row>
        <row r="451">
          <cell r="A451">
            <v>445</v>
          </cell>
        </row>
        <row r="452">
          <cell r="A452">
            <v>446</v>
          </cell>
        </row>
        <row r="453">
          <cell r="A453">
            <v>447</v>
          </cell>
        </row>
        <row r="454">
          <cell r="A454">
            <v>448</v>
          </cell>
        </row>
        <row r="455">
          <cell r="A455">
            <v>449</v>
          </cell>
        </row>
        <row r="456">
          <cell r="A456">
            <v>450</v>
          </cell>
        </row>
        <row r="457">
          <cell r="A457">
            <v>451</v>
          </cell>
        </row>
        <row r="458">
          <cell r="A458">
            <v>452</v>
          </cell>
        </row>
        <row r="459">
          <cell r="A459">
            <v>453</v>
          </cell>
        </row>
        <row r="460">
          <cell r="A460">
            <v>454</v>
          </cell>
        </row>
        <row r="461">
          <cell r="A461">
            <v>455</v>
          </cell>
        </row>
        <row r="462">
          <cell r="A462">
            <v>456</v>
          </cell>
        </row>
        <row r="463">
          <cell r="A463">
            <v>457</v>
          </cell>
        </row>
        <row r="464">
          <cell r="A464">
            <v>458</v>
          </cell>
        </row>
        <row r="465">
          <cell r="A465">
            <v>459</v>
          </cell>
        </row>
        <row r="466">
          <cell r="A466">
            <v>460</v>
          </cell>
        </row>
        <row r="467">
          <cell r="A467">
            <v>461</v>
          </cell>
        </row>
        <row r="468">
          <cell r="A468">
            <v>462</v>
          </cell>
        </row>
        <row r="469">
          <cell r="A469">
            <v>463</v>
          </cell>
        </row>
        <row r="470">
          <cell r="A470">
            <v>464</v>
          </cell>
        </row>
        <row r="471">
          <cell r="A471">
            <v>465</v>
          </cell>
        </row>
        <row r="472">
          <cell r="A472">
            <v>466</v>
          </cell>
        </row>
        <row r="473">
          <cell r="A473">
            <v>467</v>
          </cell>
        </row>
        <row r="474">
          <cell r="A474">
            <v>468</v>
          </cell>
        </row>
        <row r="475">
          <cell r="A475">
            <v>469</v>
          </cell>
        </row>
        <row r="476">
          <cell r="A476">
            <v>470</v>
          </cell>
        </row>
        <row r="477">
          <cell r="A477">
            <v>471</v>
          </cell>
        </row>
        <row r="478">
          <cell r="A478">
            <v>472</v>
          </cell>
        </row>
        <row r="479">
          <cell r="A479">
            <v>473</v>
          </cell>
        </row>
        <row r="480">
          <cell r="A480">
            <v>474</v>
          </cell>
        </row>
        <row r="481">
          <cell r="A481">
            <v>475</v>
          </cell>
        </row>
        <row r="482">
          <cell r="A482">
            <v>476</v>
          </cell>
        </row>
        <row r="483">
          <cell r="A483">
            <v>477</v>
          </cell>
        </row>
        <row r="484">
          <cell r="A484">
            <v>478</v>
          </cell>
        </row>
        <row r="485">
          <cell r="A485">
            <v>479</v>
          </cell>
        </row>
        <row r="486">
          <cell r="A486">
            <v>480</v>
          </cell>
        </row>
        <row r="487">
          <cell r="A487">
            <v>481</v>
          </cell>
        </row>
        <row r="488">
          <cell r="A488">
            <v>482</v>
          </cell>
        </row>
        <row r="489">
          <cell r="A489">
            <v>483</v>
          </cell>
        </row>
        <row r="490">
          <cell r="A490">
            <v>484</v>
          </cell>
        </row>
        <row r="491">
          <cell r="A491">
            <v>485</v>
          </cell>
        </row>
        <row r="492">
          <cell r="A492">
            <v>486</v>
          </cell>
        </row>
        <row r="493">
          <cell r="A493">
            <v>487</v>
          </cell>
        </row>
        <row r="494">
          <cell r="A494">
            <v>488</v>
          </cell>
        </row>
        <row r="495">
          <cell r="A495">
            <v>489</v>
          </cell>
        </row>
        <row r="496">
          <cell r="A496">
            <v>490</v>
          </cell>
        </row>
        <row r="497">
          <cell r="A497">
            <v>491</v>
          </cell>
        </row>
        <row r="498">
          <cell r="A498">
            <v>492</v>
          </cell>
        </row>
        <row r="499">
          <cell r="A499">
            <v>493</v>
          </cell>
        </row>
        <row r="500">
          <cell r="A500">
            <v>494</v>
          </cell>
        </row>
        <row r="501">
          <cell r="A501">
            <v>495</v>
          </cell>
        </row>
        <row r="502">
          <cell r="A502">
            <v>496</v>
          </cell>
        </row>
        <row r="503">
          <cell r="A503">
            <v>497</v>
          </cell>
        </row>
        <row r="504">
          <cell r="A504">
            <v>498</v>
          </cell>
        </row>
        <row r="505">
          <cell r="A505">
            <v>499</v>
          </cell>
        </row>
        <row r="506">
          <cell r="A506">
            <v>500</v>
          </cell>
        </row>
        <row r="507">
          <cell r="A507">
            <v>501</v>
          </cell>
        </row>
        <row r="508">
          <cell r="A508">
            <v>502</v>
          </cell>
        </row>
        <row r="509">
          <cell r="A509">
            <v>503</v>
          </cell>
        </row>
        <row r="510">
          <cell r="A510">
            <v>504</v>
          </cell>
        </row>
        <row r="511">
          <cell r="A511">
            <v>505</v>
          </cell>
        </row>
        <row r="512">
          <cell r="A512">
            <v>506</v>
          </cell>
        </row>
        <row r="513">
          <cell r="A513">
            <v>507</v>
          </cell>
        </row>
        <row r="514">
          <cell r="A514">
            <v>508</v>
          </cell>
        </row>
        <row r="515">
          <cell r="A515">
            <v>509</v>
          </cell>
        </row>
        <row r="516">
          <cell r="A516">
            <v>510</v>
          </cell>
        </row>
        <row r="517">
          <cell r="A517">
            <v>511</v>
          </cell>
        </row>
        <row r="518">
          <cell r="A518">
            <v>512</v>
          </cell>
        </row>
        <row r="519">
          <cell r="A519">
            <v>513</v>
          </cell>
        </row>
        <row r="520">
          <cell r="A520">
            <v>514</v>
          </cell>
        </row>
        <row r="521">
          <cell r="A521">
            <v>515</v>
          </cell>
        </row>
        <row r="522">
          <cell r="A522">
            <v>516</v>
          </cell>
        </row>
        <row r="523">
          <cell r="A523">
            <v>517</v>
          </cell>
        </row>
        <row r="524">
          <cell r="A524">
            <v>518</v>
          </cell>
        </row>
        <row r="525">
          <cell r="A525">
            <v>519</v>
          </cell>
        </row>
        <row r="526">
          <cell r="A526">
            <v>520</v>
          </cell>
        </row>
        <row r="527">
          <cell r="A527">
            <v>521</v>
          </cell>
        </row>
        <row r="528">
          <cell r="A528">
            <v>522</v>
          </cell>
        </row>
        <row r="529">
          <cell r="A529">
            <v>523</v>
          </cell>
        </row>
        <row r="530">
          <cell r="A530">
            <v>524</v>
          </cell>
        </row>
        <row r="531">
          <cell r="A531">
            <v>525</v>
          </cell>
        </row>
        <row r="532">
          <cell r="A532">
            <v>526</v>
          </cell>
        </row>
        <row r="533">
          <cell r="A533">
            <v>527</v>
          </cell>
        </row>
        <row r="534">
          <cell r="A534">
            <v>528</v>
          </cell>
        </row>
        <row r="535">
          <cell r="A535">
            <v>529</v>
          </cell>
        </row>
        <row r="536">
          <cell r="A536">
            <v>530</v>
          </cell>
        </row>
        <row r="537">
          <cell r="A537">
            <v>531</v>
          </cell>
        </row>
        <row r="538">
          <cell r="A538">
            <v>532</v>
          </cell>
        </row>
        <row r="539">
          <cell r="A539">
            <v>533</v>
          </cell>
        </row>
        <row r="540">
          <cell r="A540">
            <v>534</v>
          </cell>
        </row>
        <row r="541">
          <cell r="A541">
            <v>535</v>
          </cell>
        </row>
        <row r="542">
          <cell r="A542">
            <v>536</v>
          </cell>
        </row>
        <row r="543">
          <cell r="A543">
            <v>537</v>
          </cell>
        </row>
        <row r="544">
          <cell r="A544">
            <v>538</v>
          </cell>
        </row>
        <row r="545">
          <cell r="A545">
            <v>539</v>
          </cell>
        </row>
        <row r="546">
          <cell r="A546">
            <v>540</v>
          </cell>
        </row>
        <row r="547">
          <cell r="A547">
            <v>541</v>
          </cell>
        </row>
        <row r="548">
          <cell r="A548">
            <v>542</v>
          </cell>
        </row>
        <row r="549">
          <cell r="A549">
            <v>543</v>
          </cell>
        </row>
        <row r="550">
          <cell r="A550">
            <v>544</v>
          </cell>
        </row>
        <row r="551">
          <cell r="A551">
            <v>545</v>
          </cell>
        </row>
        <row r="552">
          <cell r="A552">
            <v>546</v>
          </cell>
        </row>
        <row r="553">
          <cell r="A553">
            <v>547</v>
          </cell>
        </row>
        <row r="554">
          <cell r="A554">
            <v>548</v>
          </cell>
        </row>
        <row r="555">
          <cell r="A555">
            <v>549</v>
          </cell>
        </row>
        <row r="556">
          <cell r="A556">
            <v>550</v>
          </cell>
        </row>
        <row r="557">
          <cell r="A557">
            <v>551</v>
          </cell>
        </row>
        <row r="558">
          <cell r="A558">
            <v>552</v>
          </cell>
        </row>
        <row r="559">
          <cell r="A559">
            <v>553</v>
          </cell>
        </row>
        <row r="560">
          <cell r="A560">
            <v>554</v>
          </cell>
        </row>
        <row r="561">
          <cell r="A561">
            <v>555</v>
          </cell>
        </row>
        <row r="562">
          <cell r="A562">
            <v>556</v>
          </cell>
        </row>
        <row r="563">
          <cell r="A563">
            <v>557</v>
          </cell>
        </row>
        <row r="564">
          <cell r="A564">
            <v>558</v>
          </cell>
        </row>
        <row r="565">
          <cell r="A565">
            <v>559</v>
          </cell>
        </row>
        <row r="566">
          <cell r="A566">
            <v>560</v>
          </cell>
        </row>
        <row r="567">
          <cell r="A567">
            <v>561</v>
          </cell>
        </row>
        <row r="568">
          <cell r="A568">
            <v>562</v>
          </cell>
        </row>
        <row r="569">
          <cell r="A569">
            <v>563</v>
          </cell>
        </row>
        <row r="570">
          <cell r="A570">
            <v>564</v>
          </cell>
        </row>
        <row r="571">
          <cell r="A571">
            <v>565</v>
          </cell>
        </row>
        <row r="572">
          <cell r="A572">
            <v>566</v>
          </cell>
        </row>
        <row r="573">
          <cell r="A573">
            <v>567</v>
          </cell>
        </row>
        <row r="574">
          <cell r="A574">
            <v>568</v>
          </cell>
        </row>
        <row r="575">
          <cell r="A575">
            <v>569</v>
          </cell>
        </row>
        <row r="576">
          <cell r="A576">
            <v>570</v>
          </cell>
        </row>
        <row r="577">
          <cell r="A577">
            <v>571</v>
          </cell>
        </row>
        <row r="578">
          <cell r="A578">
            <v>572</v>
          </cell>
        </row>
        <row r="579">
          <cell r="A579">
            <v>573</v>
          </cell>
        </row>
        <row r="580">
          <cell r="A580">
            <v>574</v>
          </cell>
        </row>
        <row r="581">
          <cell r="A581">
            <v>575</v>
          </cell>
        </row>
        <row r="582">
          <cell r="A582">
            <v>576</v>
          </cell>
        </row>
        <row r="583">
          <cell r="A583">
            <v>577</v>
          </cell>
        </row>
        <row r="584">
          <cell r="A584">
            <v>578</v>
          </cell>
        </row>
        <row r="585">
          <cell r="A585">
            <v>579</v>
          </cell>
        </row>
        <row r="586">
          <cell r="A586">
            <v>580</v>
          </cell>
        </row>
        <row r="587">
          <cell r="A587">
            <v>581</v>
          </cell>
        </row>
        <row r="588">
          <cell r="A588">
            <v>582</v>
          </cell>
        </row>
        <row r="589">
          <cell r="A589">
            <v>583</v>
          </cell>
        </row>
        <row r="590">
          <cell r="A590">
            <v>584</v>
          </cell>
        </row>
        <row r="591">
          <cell r="A591">
            <v>585</v>
          </cell>
        </row>
        <row r="592">
          <cell r="A592">
            <v>586</v>
          </cell>
        </row>
        <row r="593">
          <cell r="A593">
            <v>587</v>
          </cell>
        </row>
        <row r="594">
          <cell r="A594">
            <v>588</v>
          </cell>
        </row>
        <row r="595">
          <cell r="A595">
            <v>589</v>
          </cell>
        </row>
        <row r="596">
          <cell r="A596">
            <v>590</v>
          </cell>
        </row>
        <row r="597">
          <cell r="A597">
            <v>591</v>
          </cell>
        </row>
        <row r="598">
          <cell r="A598">
            <v>592</v>
          </cell>
        </row>
        <row r="599">
          <cell r="A599">
            <v>593</v>
          </cell>
        </row>
        <row r="600">
          <cell r="A600">
            <v>594</v>
          </cell>
        </row>
        <row r="601">
          <cell r="A601">
            <v>595</v>
          </cell>
        </row>
        <row r="602">
          <cell r="A602">
            <v>596</v>
          </cell>
        </row>
        <row r="603">
          <cell r="A603">
            <v>597</v>
          </cell>
        </row>
        <row r="604">
          <cell r="A604">
            <v>598</v>
          </cell>
        </row>
        <row r="605">
          <cell r="A605">
            <v>599</v>
          </cell>
        </row>
        <row r="606">
          <cell r="A606">
            <v>600</v>
          </cell>
        </row>
      </sheetData>
      <sheetData sheetId="1"/>
      <sheetData sheetId="2">
        <row r="5">
          <cell r="A5">
            <v>16</v>
          </cell>
          <cell r="B5" t="str">
            <v>Connor, James</v>
          </cell>
          <cell r="C5" t="str">
            <v>Male</v>
          </cell>
          <cell r="D5" t="str">
            <v>Havering AC</v>
          </cell>
          <cell r="E5" t="str">
            <v xml:space="preserve">Essex  </v>
          </cell>
          <cell r="F5">
            <v>30396</v>
          </cell>
          <cell r="G5">
            <v>35</v>
          </cell>
          <cell r="H5" t="str">
            <v>M</v>
          </cell>
          <cell r="I5" t="str">
            <v>Yes</v>
          </cell>
        </row>
        <row r="6">
          <cell r="A6">
            <v>17</v>
          </cell>
          <cell r="B6" t="str">
            <v>Molyneux, Paul</v>
          </cell>
          <cell r="C6" t="str">
            <v>Male</v>
          </cell>
          <cell r="D6" t="str">
            <v>Springfield Striders</v>
          </cell>
          <cell r="E6" t="str">
            <v xml:space="preserve">Essex  </v>
          </cell>
          <cell r="F6">
            <v>29613</v>
          </cell>
          <cell r="G6">
            <v>38</v>
          </cell>
          <cell r="H6" t="str">
            <v>M</v>
          </cell>
          <cell r="I6" t="str">
            <v>Yes</v>
          </cell>
        </row>
        <row r="7">
          <cell r="A7">
            <v>18</v>
          </cell>
          <cell r="B7" t="str">
            <v>Whitaker, Paul</v>
          </cell>
          <cell r="C7" t="str">
            <v>Male</v>
          </cell>
          <cell r="D7" t="str">
            <v>Road Runners Club</v>
          </cell>
          <cell r="E7" t="str">
            <v xml:space="preserve">Essex  </v>
          </cell>
          <cell r="F7">
            <v>32703</v>
          </cell>
          <cell r="G7">
            <v>29</v>
          </cell>
          <cell r="H7" t="str">
            <v>M</v>
          </cell>
          <cell r="I7" t="str">
            <v>Yes</v>
          </cell>
        </row>
        <row r="8">
          <cell r="A8">
            <v>19</v>
          </cell>
          <cell r="B8" t="str">
            <v>Newton, Mark</v>
          </cell>
          <cell r="C8" t="str">
            <v>Male</v>
          </cell>
          <cell r="D8" t="str">
            <v>Springfield Striders</v>
          </cell>
          <cell r="E8" t="str">
            <v xml:space="preserve">Essex  </v>
          </cell>
          <cell r="F8">
            <v>29387</v>
          </cell>
          <cell r="G8">
            <v>38</v>
          </cell>
          <cell r="H8" t="str">
            <v>M</v>
          </cell>
          <cell r="I8" t="str">
            <v>Yes</v>
          </cell>
        </row>
        <row r="9">
          <cell r="A9">
            <v>20</v>
          </cell>
          <cell r="B9" t="str">
            <v>Stretton, Jackie</v>
          </cell>
          <cell r="C9" t="str">
            <v>Female</v>
          </cell>
          <cell r="D9" t="str">
            <v>Springfield Striders</v>
          </cell>
          <cell r="E9" t="str">
            <v xml:space="preserve">Essex  </v>
          </cell>
          <cell r="F9">
            <v>31708</v>
          </cell>
          <cell r="G9">
            <v>32</v>
          </cell>
          <cell r="H9" t="str">
            <v xml:space="preserve">F </v>
          </cell>
          <cell r="I9" t="str">
            <v>Yes</v>
          </cell>
        </row>
        <row r="10">
          <cell r="A10">
            <v>21</v>
          </cell>
          <cell r="B10" t="str">
            <v>Brockbank, Nikki</v>
          </cell>
          <cell r="C10" t="str">
            <v>Female</v>
          </cell>
          <cell r="D10" t="str">
            <v>Springfield Striders</v>
          </cell>
          <cell r="E10" t="str">
            <v xml:space="preserve">Essex  </v>
          </cell>
          <cell r="F10">
            <v>28678</v>
          </cell>
          <cell r="G10">
            <v>40</v>
          </cell>
          <cell r="H10" t="str">
            <v>FV35</v>
          </cell>
          <cell r="I10" t="str">
            <v>Yes</v>
          </cell>
        </row>
        <row r="11">
          <cell r="A11">
            <v>22</v>
          </cell>
          <cell r="B11" t="str">
            <v>Sweatt, Rachel</v>
          </cell>
          <cell r="C11" t="str">
            <v>Female</v>
          </cell>
          <cell r="D11" t="str">
            <v>Witham Running Club</v>
          </cell>
          <cell r="E11" t="str">
            <v xml:space="preserve">Essex  </v>
          </cell>
          <cell r="F11">
            <v>32954</v>
          </cell>
          <cell r="G11">
            <v>28</v>
          </cell>
          <cell r="H11" t="str">
            <v xml:space="preserve">F </v>
          </cell>
          <cell r="I11" t="str">
            <v>Yes</v>
          </cell>
        </row>
        <row r="12">
          <cell r="A12">
            <v>23</v>
          </cell>
          <cell r="B12" t="str">
            <v>McElligott, Vicky</v>
          </cell>
          <cell r="C12" t="str">
            <v>Female</v>
          </cell>
          <cell r="D12" t="str">
            <v>Leigh-On-Sea Striders</v>
          </cell>
          <cell r="E12" t="str">
            <v xml:space="preserve">Essex  </v>
          </cell>
          <cell r="F12">
            <v>30570</v>
          </cell>
          <cell r="G12">
            <v>35</v>
          </cell>
          <cell r="H12" t="str">
            <v>FV35</v>
          </cell>
          <cell r="I12" t="str">
            <v>Yes</v>
          </cell>
        </row>
        <row r="13">
          <cell r="A13">
            <v>24</v>
          </cell>
          <cell r="B13" t="str">
            <v>Buckle, Steve</v>
          </cell>
          <cell r="C13" t="str">
            <v>Male</v>
          </cell>
          <cell r="D13" t="str">
            <v>St Albans Striders</v>
          </cell>
          <cell r="E13" t="str">
            <v>Bedfordshire</v>
          </cell>
          <cell r="F13">
            <v>29789</v>
          </cell>
          <cell r="G13">
            <v>37</v>
          </cell>
          <cell r="H13" t="str">
            <v>M</v>
          </cell>
          <cell r="I13" t="str">
            <v>No</v>
          </cell>
        </row>
        <row r="14">
          <cell r="A14">
            <v>25</v>
          </cell>
          <cell r="B14" t="str">
            <v>Elmore, Rob</v>
          </cell>
          <cell r="C14" t="str">
            <v>Male</v>
          </cell>
          <cell r="D14" t="str">
            <v>Leighton Buzzard AC</v>
          </cell>
          <cell r="E14" t="str">
            <v>Bedfordshire</v>
          </cell>
          <cell r="F14">
            <v>29569</v>
          </cell>
          <cell r="G14">
            <v>38</v>
          </cell>
          <cell r="H14" t="str">
            <v>M</v>
          </cell>
          <cell r="I14" t="str">
            <v>No</v>
          </cell>
        </row>
        <row r="15">
          <cell r="A15">
            <v>26</v>
          </cell>
          <cell r="B15" t="str">
            <v>Mackrell, Peter</v>
          </cell>
          <cell r="C15" t="str">
            <v>Male</v>
          </cell>
          <cell r="D15" t="str">
            <v>Leighton Buzzard AC</v>
          </cell>
          <cell r="E15" t="str">
            <v>Bedfordshire</v>
          </cell>
          <cell r="F15">
            <v>29960</v>
          </cell>
          <cell r="G15">
            <v>37</v>
          </cell>
          <cell r="H15" t="str">
            <v>M</v>
          </cell>
          <cell r="I15" t="str">
            <v>No</v>
          </cell>
          <cell r="J15">
            <v>8</v>
          </cell>
        </row>
        <row r="16">
          <cell r="A16">
            <v>27</v>
          </cell>
          <cell r="B16" t="str">
            <v>Mills, Adam</v>
          </cell>
          <cell r="C16" t="str">
            <v>Male</v>
          </cell>
          <cell r="D16" t="str">
            <v>Bedford Harriers</v>
          </cell>
          <cell r="E16" t="str">
            <v>Bedfordshire</v>
          </cell>
          <cell r="F16">
            <v>25516</v>
          </cell>
          <cell r="G16">
            <v>49</v>
          </cell>
          <cell r="H16" t="str">
            <v>M40</v>
          </cell>
          <cell r="I16" t="str">
            <v>No</v>
          </cell>
          <cell r="J16">
            <v>8</v>
          </cell>
        </row>
        <row r="17">
          <cell r="A17">
            <v>28</v>
          </cell>
          <cell r="B17" t="str">
            <v>Lathwell, Christine</v>
          </cell>
          <cell r="C17" t="str">
            <v>Female</v>
          </cell>
          <cell r="D17" t="str">
            <v>Stopsley Striders</v>
          </cell>
          <cell r="E17" t="str">
            <v>Bedfordshire</v>
          </cell>
          <cell r="F17">
            <v>27950</v>
          </cell>
          <cell r="G17">
            <v>42</v>
          </cell>
          <cell r="H17" t="str">
            <v>FV35</v>
          </cell>
          <cell r="I17" t="str">
            <v>No</v>
          </cell>
          <cell r="J17">
            <v>8</v>
          </cell>
        </row>
        <row r="18">
          <cell r="A18">
            <v>29</v>
          </cell>
          <cell r="B18" t="str">
            <v>Mitchell, Ruth</v>
          </cell>
          <cell r="C18" t="str">
            <v>Female</v>
          </cell>
          <cell r="D18" t="str">
            <v>Leighton Buzzard AC</v>
          </cell>
          <cell r="E18" t="str">
            <v>Bedfordshire</v>
          </cell>
          <cell r="F18">
            <v>32989</v>
          </cell>
          <cell r="G18">
            <v>28</v>
          </cell>
          <cell r="H18" t="str">
            <v>F</v>
          </cell>
          <cell r="I18" t="str">
            <v>No</v>
          </cell>
          <cell r="J18">
            <v>8</v>
          </cell>
        </row>
        <row r="19">
          <cell r="A19">
            <v>30</v>
          </cell>
          <cell r="B19" t="str">
            <v>Sharples, Johanna</v>
          </cell>
          <cell r="C19" t="str">
            <v>Female</v>
          </cell>
          <cell r="D19" t="str">
            <v>Leighton Buzzard AC</v>
          </cell>
          <cell r="E19" t="str">
            <v>Bedfordshire</v>
          </cell>
          <cell r="F19">
            <v>33637</v>
          </cell>
          <cell r="G19">
            <v>26</v>
          </cell>
          <cell r="H19" t="str">
            <v>F</v>
          </cell>
          <cell r="I19" t="str">
            <v>No</v>
          </cell>
          <cell r="J19">
            <v>8</v>
          </cell>
        </row>
        <row r="20">
          <cell r="A20">
            <v>31</v>
          </cell>
          <cell r="C20" t="str">
            <v>Female</v>
          </cell>
          <cell r="E20" t="str">
            <v>Bedfordshire</v>
          </cell>
          <cell r="I20" t="str">
            <v>No</v>
          </cell>
          <cell r="J20">
            <v>8</v>
          </cell>
        </row>
        <row r="21">
          <cell r="A21">
            <v>32</v>
          </cell>
          <cell r="B21" t="str">
            <v>Farrer, Ty</v>
          </cell>
          <cell r="C21" t="str">
            <v>Male</v>
          </cell>
          <cell r="D21" t="str">
            <v>Hunts AC</v>
          </cell>
          <cell r="E21" t="str">
            <v>Cambridgeshire</v>
          </cell>
          <cell r="F21">
            <v>26940</v>
          </cell>
          <cell r="G21">
            <v>45</v>
          </cell>
          <cell r="H21" t="str">
            <v>M40</v>
          </cell>
          <cell r="I21" t="str">
            <v>No</v>
          </cell>
          <cell r="J21">
            <v>8</v>
          </cell>
        </row>
        <row r="22">
          <cell r="A22">
            <v>33</v>
          </cell>
          <cell r="B22" t="str">
            <v>Osborn, Nick</v>
          </cell>
          <cell r="C22" t="str">
            <v>Male</v>
          </cell>
          <cell r="D22" t="str">
            <v>Hunts AC</v>
          </cell>
          <cell r="E22" t="str">
            <v>Cambridgeshire</v>
          </cell>
          <cell r="F22">
            <v>29367</v>
          </cell>
          <cell r="G22">
            <v>38</v>
          </cell>
          <cell r="H22" t="str">
            <v>M</v>
          </cell>
          <cell r="I22" t="str">
            <v>No</v>
          </cell>
          <cell r="J22">
            <v>8</v>
          </cell>
        </row>
        <row r="23">
          <cell r="A23">
            <v>34</v>
          </cell>
          <cell r="B23" t="str">
            <v>Lucas, Jeff</v>
          </cell>
          <cell r="C23" t="str">
            <v>Male</v>
          </cell>
          <cell r="D23" t="str">
            <v>Werrington</v>
          </cell>
          <cell r="E23" t="str">
            <v>Cambridgeshire</v>
          </cell>
          <cell r="F23">
            <v>27864</v>
          </cell>
          <cell r="G23">
            <v>42</v>
          </cell>
          <cell r="H23" t="str">
            <v>M40</v>
          </cell>
          <cell r="I23" t="str">
            <v>No</v>
          </cell>
          <cell r="J23">
            <v>8</v>
          </cell>
        </row>
        <row r="24">
          <cell r="A24">
            <v>35</v>
          </cell>
          <cell r="B24" t="str">
            <v>Brawn, Kirk</v>
          </cell>
          <cell r="C24" t="str">
            <v>Male</v>
          </cell>
          <cell r="D24" t="str">
            <v>Peterborough AC</v>
          </cell>
          <cell r="E24" t="str">
            <v>Cambridgeshire</v>
          </cell>
          <cell r="F24">
            <v>28052</v>
          </cell>
          <cell r="G24">
            <v>42</v>
          </cell>
          <cell r="H24" t="str">
            <v>M40</v>
          </cell>
          <cell r="I24" t="str">
            <v>No</v>
          </cell>
          <cell r="J24">
            <v>8</v>
          </cell>
        </row>
        <row r="25">
          <cell r="A25">
            <v>36</v>
          </cell>
          <cell r="B25" t="str">
            <v>Crothall, Sabrina</v>
          </cell>
          <cell r="C25" t="str">
            <v>Female</v>
          </cell>
          <cell r="D25" t="str">
            <v>Vegan Runners</v>
          </cell>
          <cell r="E25" t="str">
            <v>Cambridgeshire</v>
          </cell>
          <cell r="F25">
            <v>31350</v>
          </cell>
          <cell r="G25">
            <v>33</v>
          </cell>
          <cell r="H25" t="str">
            <v>F</v>
          </cell>
          <cell r="I25" t="str">
            <v>No</v>
          </cell>
          <cell r="J25">
            <v>8</v>
          </cell>
        </row>
        <row r="26">
          <cell r="A26">
            <v>37</v>
          </cell>
          <cell r="B26" t="str">
            <v>Alcarz, Toni</v>
          </cell>
          <cell r="C26" t="str">
            <v>Female</v>
          </cell>
          <cell r="D26" t="str">
            <v>March AC</v>
          </cell>
          <cell r="E26" t="str">
            <v>Cambridgeshire</v>
          </cell>
          <cell r="F26">
            <v>27174</v>
          </cell>
          <cell r="G26">
            <v>44</v>
          </cell>
          <cell r="H26" t="str">
            <v>FV35</v>
          </cell>
          <cell r="I26" t="str">
            <v>No</v>
          </cell>
          <cell r="J26">
            <v>8</v>
          </cell>
        </row>
        <row r="27">
          <cell r="A27">
            <v>38</v>
          </cell>
          <cell r="C27" t="str">
            <v>Female</v>
          </cell>
          <cell r="E27" t="str">
            <v>Cambridgeshire</v>
          </cell>
          <cell r="I27" t="str">
            <v>No</v>
          </cell>
          <cell r="J27">
            <v>8</v>
          </cell>
        </row>
        <row r="28">
          <cell r="A28">
            <v>39</v>
          </cell>
          <cell r="C28" t="str">
            <v>Female</v>
          </cell>
          <cell r="E28" t="str">
            <v>Cambridgeshire</v>
          </cell>
          <cell r="I28" t="str">
            <v>No</v>
          </cell>
          <cell r="J28">
            <v>8</v>
          </cell>
        </row>
        <row r="29">
          <cell r="A29">
            <v>40</v>
          </cell>
          <cell r="B29" t="str">
            <v>MacDonald, James</v>
          </cell>
          <cell r="C29" t="str">
            <v>Male</v>
          </cell>
          <cell r="D29" t="str">
            <v>Cambridge Harriers</v>
          </cell>
          <cell r="E29" t="str">
            <v>Kent</v>
          </cell>
          <cell r="F29">
            <v>29424</v>
          </cell>
          <cell r="G29">
            <v>38</v>
          </cell>
          <cell r="H29" t="str">
            <v>M</v>
          </cell>
          <cell r="I29" t="str">
            <v>No</v>
          </cell>
          <cell r="J29">
            <v>8</v>
          </cell>
        </row>
        <row r="30">
          <cell r="A30">
            <v>41</v>
          </cell>
          <cell r="B30" t="str">
            <v>Vilardell, Roger</v>
          </cell>
          <cell r="C30" t="str">
            <v>Male</v>
          </cell>
          <cell r="D30" t="str">
            <v>Petts Wood</v>
          </cell>
          <cell r="E30" t="str">
            <v>Kent</v>
          </cell>
          <cell r="F30">
            <v>29204</v>
          </cell>
          <cell r="G30">
            <v>39</v>
          </cell>
          <cell r="H30" t="str">
            <v>M</v>
          </cell>
          <cell r="I30" t="str">
            <v>No</v>
          </cell>
          <cell r="J30">
            <v>8</v>
          </cell>
        </row>
        <row r="31">
          <cell r="A31">
            <v>42</v>
          </cell>
          <cell r="B31" t="str">
            <v>Fox, Simon</v>
          </cell>
          <cell r="C31" t="str">
            <v>Male</v>
          </cell>
          <cell r="D31" t="str">
            <v>Petts Wood</v>
          </cell>
          <cell r="E31" t="str">
            <v>Kent</v>
          </cell>
          <cell r="F31">
            <v>33136</v>
          </cell>
          <cell r="G31">
            <v>28</v>
          </cell>
          <cell r="H31" t="str">
            <v>M</v>
          </cell>
          <cell r="I31" t="str">
            <v>No</v>
          </cell>
        </row>
        <row r="32">
          <cell r="A32">
            <v>43</v>
          </cell>
          <cell r="B32" t="str">
            <v>Dickens, Phillip</v>
          </cell>
          <cell r="C32" t="str">
            <v>Male</v>
          </cell>
          <cell r="D32" t="str">
            <v>Cambridge Harriers</v>
          </cell>
          <cell r="E32" t="str">
            <v>Kent</v>
          </cell>
          <cell r="F32">
            <v>29146</v>
          </cell>
          <cell r="G32">
            <v>39</v>
          </cell>
          <cell r="H32" t="str">
            <v>M</v>
          </cell>
          <cell r="I32" t="str">
            <v>No</v>
          </cell>
        </row>
        <row r="33">
          <cell r="A33">
            <v>44</v>
          </cell>
          <cell r="B33" t="str">
            <v>Reid, Lucy</v>
          </cell>
          <cell r="C33" t="str">
            <v>Female</v>
          </cell>
          <cell r="D33" t="str">
            <v>Tonbridge AC</v>
          </cell>
          <cell r="E33" t="str">
            <v>Kent</v>
          </cell>
          <cell r="F33">
            <v>26635</v>
          </cell>
          <cell r="G33">
            <v>46</v>
          </cell>
          <cell r="H33" t="str">
            <v>FV45</v>
          </cell>
          <cell r="I33" t="str">
            <v>No</v>
          </cell>
        </row>
        <row r="34">
          <cell r="A34">
            <v>45</v>
          </cell>
          <cell r="B34" t="str">
            <v>Roberts, Hannah</v>
          </cell>
          <cell r="C34" t="str">
            <v>Female</v>
          </cell>
          <cell r="D34" t="str">
            <v>Petts Wood</v>
          </cell>
          <cell r="E34" t="str">
            <v>Kent</v>
          </cell>
          <cell r="F34">
            <v>29569</v>
          </cell>
          <cell r="G34">
            <v>38</v>
          </cell>
          <cell r="H34" t="str">
            <v>FV35</v>
          </cell>
          <cell r="I34" t="str">
            <v>No</v>
          </cell>
        </row>
        <row r="35">
          <cell r="A35">
            <v>46</v>
          </cell>
          <cell r="B35" t="str">
            <v>Cronin, Sarah</v>
          </cell>
          <cell r="C35" t="str">
            <v>Female</v>
          </cell>
          <cell r="D35" t="str">
            <v>Dartford Road Runners</v>
          </cell>
          <cell r="E35" t="str">
            <v>Kent</v>
          </cell>
          <cell r="F35">
            <v>33246</v>
          </cell>
          <cell r="G35">
            <v>28</v>
          </cell>
          <cell r="H35" t="str">
            <v>F</v>
          </cell>
          <cell r="I35" t="str">
            <v>No</v>
          </cell>
        </row>
        <row r="36">
          <cell r="A36">
            <v>47</v>
          </cell>
          <cell r="B36" t="str">
            <v>Frost, Georgina</v>
          </cell>
          <cell r="C36" t="str">
            <v>Female</v>
          </cell>
          <cell r="D36" t="str">
            <v>Orpington Road Runners</v>
          </cell>
          <cell r="E36" t="str">
            <v>Kent</v>
          </cell>
          <cell r="I36" t="str">
            <v>No</v>
          </cell>
        </row>
        <row r="37">
          <cell r="A37">
            <v>48</v>
          </cell>
          <cell r="B37" t="str">
            <v>Bennett, Matthew</v>
          </cell>
          <cell r="C37" t="str">
            <v>Male</v>
          </cell>
          <cell r="D37" t="str">
            <v>Southampton AC</v>
          </cell>
          <cell r="E37" t="str">
            <v>Hampshire</v>
          </cell>
          <cell r="F37">
            <v>32427</v>
          </cell>
          <cell r="G37">
            <v>30</v>
          </cell>
          <cell r="H37" t="str">
            <v>M</v>
          </cell>
          <cell r="I37" t="str">
            <v>No</v>
          </cell>
        </row>
        <row r="38">
          <cell r="A38">
            <v>49</v>
          </cell>
          <cell r="B38" t="str">
            <v>Hamilton, Alex</v>
          </cell>
          <cell r="C38" t="str">
            <v>Male</v>
          </cell>
          <cell r="D38" t="str">
            <v>Basingstoke &amp; Mid Hants AC</v>
          </cell>
          <cell r="E38" t="str">
            <v>Hampshire</v>
          </cell>
          <cell r="F38">
            <v>27297</v>
          </cell>
          <cell r="G38">
            <v>44</v>
          </cell>
          <cell r="H38" t="str">
            <v>M40</v>
          </cell>
          <cell r="I38" t="str">
            <v>No</v>
          </cell>
        </row>
        <row r="39">
          <cell r="A39">
            <v>50</v>
          </cell>
          <cell r="B39" t="str">
            <v>Pickburn, Alastair</v>
          </cell>
          <cell r="C39" t="str">
            <v>Male</v>
          </cell>
          <cell r="D39" t="str">
            <v>New Forest Runners</v>
          </cell>
          <cell r="E39" t="str">
            <v>Hampshire</v>
          </cell>
          <cell r="F39">
            <v>29956</v>
          </cell>
          <cell r="G39">
            <v>37</v>
          </cell>
          <cell r="H39" t="str">
            <v>M</v>
          </cell>
          <cell r="I39" t="str">
            <v>No</v>
          </cell>
          <cell r="J39">
            <v>8</v>
          </cell>
        </row>
        <row r="40">
          <cell r="A40">
            <v>51</v>
          </cell>
          <cell r="B40" t="str">
            <v>Baker, Dan</v>
          </cell>
          <cell r="C40" t="str">
            <v>Male</v>
          </cell>
          <cell r="D40" t="str">
            <v>Southampton AC</v>
          </cell>
          <cell r="E40" t="str">
            <v>Hampshire</v>
          </cell>
          <cell r="F40">
            <v>33064</v>
          </cell>
          <cell r="G40">
            <v>28</v>
          </cell>
          <cell r="H40" t="str">
            <v>M</v>
          </cell>
          <cell r="I40" t="str">
            <v>No</v>
          </cell>
          <cell r="J40">
            <v>8</v>
          </cell>
        </row>
        <row r="41">
          <cell r="A41">
            <v>52</v>
          </cell>
          <cell r="B41" t="str">
            <v>Borland, Karla</v>
          </cell>
          <cell r="C41" t="str">
            <v>Female</v>
          </cell>
          <cell r="D41" t="str">
            <v>Southampton AC</v>
          </cell>
          <cell r="E41" t="str">
            <v>Hampshire</v>
          </cell>
          <cell r="F41">
            <v>31597</v>
          </cell>
          <cell r="G41">
            <v>32</v>
          </cell>
          <cell r="H41" t="str">
            <v>F</v>
          </cell>
          <cell r="I41" t="str">
            <v>No</v>
          </cell>
          <cell r="J41">
            <v>8</v>
          </cell>
        </row>
        <row r="42">
          <cell r="A42">
            <v>53</v>
          </cell>
          <cell r="B42" t="str">
            <v>Jolley, Emma</v>
          </cell>
          <cell r="C42" t="str">
            <v>Female</v>
          </cell>
          <cell r="D42" t="str">
            <v>City of Portsmouth AC</v>
          </cell>
          <cell r="E42" t="str">
            <v>Hampshire</v>
          </cell>
          <cell r="F42">
            <v>29932</v>
          </cell>
          <cell r="G42">
            <v>37</v>
          </cell>
          <cell r="H42" t="str">
            <v>FV35</v>
          </cell>
          <cell r="I42" t="str">
            <v>No</v>
          </cell>
          <cell r="J42">
            <v>8</v>
          </cell>
        </row>
        <row r="43">
          <cell r="A43">
            <v>54</v>
          </cell>
          <cell r="B43" t="str">
            <v>Metcalfe, Charlie</v>
          </cell>
          <cell r="C43" t="str">
            <v>Female</v>
          </cell>
          <cell r="D43" t="str">
            <v>Ryde Harriers</v>
          </cell>
          <cell r="E43" t="str">
            <v>Hampshire</v>
          </cell>
          <cell r="F43">
            <v>27945</v>
          </cell>
          <cell r="G43">
            <v>42</v>
          </cell>
          <cell r="H43" t="str">
            <v>FV35</v>
          </cell>
          <cell r="I43" t="str">
            <v>No</v>
          </cell>
          <cell r="J43">
            <v>8</v>
          </cell>
        </row>
        <row r="44">
          <cell r="A44">
            <v>55</v>
          </cell>
          <cell r="B44" t="str">
            <v>Sesto, Valeria</v>
          </cell>
          <cell r="C44" t="str">
            <v>Female</v>
          </cell>
          <cell r="D44" t="str">
            <v>New Forest Runners</v>
          </cell>
          <cell r="E44" t="str">
            <v>Hampshire</v>
          </cell>
          <cell r="F44">
            <v>26650</v>
          </cell>
          <cell r="G44">
            <v>46</v>
          </cell>
          <cell r="H44" t="str">
            <v>FV45</v>
          </cell>
          <cell r="I44" t="str">
            <v>No</v>
          </cell>
          <cell r="J44">
            <v>8</v>
          </cell>
        </row>
        <row r="45">
          <cell r="A45">
            <v>56</v>
          </cell>
          <cell r="B45" t="str">
            <v>Turner, James</v>
          </cell>
          <cell r="C45" t="str">
            <v>Male</v>
          </cell>
          <cell r="D45" t="str">
            <v>Brighton &amp; Hove AC</v>
          </cell>
          <cell r="E45" t="str">
            <v>Sussex</v>
          </cell>
          <cell r="F45">
            <v>32973</v>
          </cell>
          <cell r="G45">
            <v>28</v>
          </cell>
          <cell r="H45" t="str">
            <v>M</v>
          </cell>
          <cell r="I45" t="str">
            <v>No</v>
          </cell>
          <cell r="J45">
            <v>8</v>
          </cell>
        </row>
        <row r="46">
          <cell r="A46">
            <v>57</v>
          </cell>
          <cell r="B46" t="str">
            <v>Short, Ben</v>
          </cell>
          <cell r="C46" t="str">
            <v>Male</v>
          </cell>
          <cell r="D46" t="str">
            <v>Crawley</v>
          </cell>
          <cell r="E46" t="str">
            <v>Sussex</v>
          </cell>
          <cell r="F46">
            <v>32293</v>
          </cell>
          <cell r="G46">
            <v>30</v>
          </cell>
          <cell r="H46" t="str">
            <v>M</v>
          </cell>
          <cell r="I46" t="str">
            <v>No</v>
          </cell>
          <cell r="J46">
            <v>8</v>
          </cell>
        </row>
        <row r="47">
          <cell r="A47">
            <v>58</v>
          </cell>
          <cell r="B47" t="str">
            <v>Mullen, Russ</v>
          </cell>
          <cell r="C47" t="str">
            <v>Male</v>
          </cell>
          <cell r="D47" t="str">
            <v>Haywards Heath Harriers</v>
          </cell>
          <cell r="E47" t="str">
            <v>Sussex</v>
          </cell>
          <cell r="F47">
            <v>31668</v>
          </cell>
          <cell r="G47">
            <v>32</v>
          </cell>
          <cell r="H47" t="str">
            <v>M</v>
          </cell>
          <cell r="I47" t="str">
            <v>No</v>
          </cell>
          <cell r="J47">
            <v>8</v>
          </cell>
        </row>
        <row r="48">
          <cell r="A48">
            <v>59</v>
          </cell>
          <cell r="B48" t="str">
            <v>Bull, David</v>
          </cell>
          <cell r="C48" t="str">
            <v>Male</v>
          </cell>
          <cell r="D48" t="str">
            <v>Crawley</v>
          </cell>
          <cell r="E48" t="str">
            <v>Sussex</v>
          </cell>
          <cell r="F48">
            <v>29686</v>
          </cell>
          <cell r="G48">
            <v>37</v>
          </cell>
          <cell r="H48" t="str">
            <v>M</v>
          </cell>
          <cell r="I48" t="str">
            <v>No</v>
          </cell>
          <cell r="J48">
            <v>8</v>
          </cell>
        </row>
        <row r="49">
          <cell r="A49">
            <v>60</v>
          </cell>
          <cell r="B49" t="str">
            <v>Ellis, Alissa</v>
          </cell>
          <cell r="C49" t="str">
            <v>Female</v>
          </cell>
          <cell r="D49" t="str">
            <v>Hailsham</v>
          </cell>
          <cell r="E49" t="str">
            <v>Sussex</v>
          </cell>
          <cell r="F49">
            <v>28398</v>
          </cell>
          <cell r="G49">
            <v>41</v>
          </cell>
          <cell r="H49" t="str">
            <v>FV35</v>
          </cell>
          <cell r="I49" t="str">
            <v>No</v>
          </cell>
          <cell r="J49">
            <v>8</v>
          </cell>
        </row>
        <row r="50">
          <cell r="A50">
            <v>61</v>
          </cell>
          <cell r="B50" t="str">
            <v>Wright, Soulla</v>
          </cell>
          <cell r="C50" t="str">
            <v>Female</v>
          </cell>
          <cell r="D50" t="str">
            <v>Arena 80</v>
          </cell>
          <cell r="E50" t="str">
            <v>Sussex</v>
          </cell>
          <cell r="F50">
            <v>27507</v>
          </cell>
          <cell r="G50">
            <v>43</v>
          </cell>
          <cell r="H50" t="str">
            <v>FV35</v>
          </cell>
          <cell r="I50" t="str">
            <v>No</v>
          </cell>
          <cell r="J50">
            <v>8</v>
          </cell>
        </row>
        <row r="51">
          <cell r="A51">
            <v>62</v>
          </cell>
          <cell r="B51" t="str">
            <v>Guihen, Ali</v>
          </cell>
          <cell r="C51" t="str">
            <v>Female</v>
          </cell>
          <cell r="D51" t="str">
            <v>Brighton &amp; Hove AC</v>
          </cell>
          <cell r="E51" t="str">
            <v>Sussex</v>
          </cell>
          <cell r="F51">
            <v>32051</v>
          </cell>
          <cell r="G51">
            <v>31</v>
          </cell>
          <cell r="H51" t="str">
            <v>F</v>
          </cell>
          <cell r="I51" t="str">
            <v>No</v>
          </cell>
          <cell r="J51">
            <v>8</v>
          </cell>
        </row>
        <row r="52">
          <cell r="A52">
            <v>63</v>
          </cell>
          <cell r="B52" t="str">
            <v>Rogers, Lucy</v>
          </cell>
          <cell r="C52" t="str">
            <v>Female</v>
          </cell>
          <cell r="D52" t="str">
            <v>Brighton &amp; Hove AC</v>
          </cell>
          <cell r="E52" t="str">
            <v>Sussex</v>
          </cell>
          <cell r="F52">
            <v>33037</v>
          </cell>
          <cell r="G52">
            <v>28</v>
          </cell>
          <cell r="H52" t="str">
            <v>F</v>
          </cell>
          <cell r="I52" t="str">
            <v>No</v>
          </cell>
          <cell r="J52">
            <v>8</v>
          </cell>
        </row>
        <row r="53">
          <cell r="A53">
            <v>64</v>
          </cell>
          <cell r="B53" t="str">
            <v>Easten, Tom</v>
          </cell>
          <cell r="C53" t="str">
            <v>Male</v>
          </cell>
          <cell r="D53" t="str">
            <v>Maidenhead AC</v>
          </cell>
          <cell r="E53" t="str">
            <v>Berkshire</v>
          </cell>
          <cell r="F53">
            <v>27854</v>
          </cell>
          <cell r="G53">
            <v>42</v>
          </cell>
          <cell r="H53" t="str">
            <v>M40</v>
          </cell>
          <cell r="I53" t="str">
            <v>No</v>
          </cell>
          <cell r="J53">
            <v>8</v>
          </cell>
        </row>
        <row r="54">
          <cell r="A54">
            <v>65</v>
          </cell>
          <cell r="B54" t="str">
            <v>Poll, Bruce</v>
          </cell>
          <cell r="C54" t="str">
            <v>Male</v>
          </cell>
          <cell r="D54" t="str">
            <v>Bracknell AC</v>
          </cell>
          <cell r="E54" t="str">
            <v>Berkshire</v>
          </cell>
          <cell r="F54">
            <v>26006</v>
          </cell>
          <cell r="G54">
            <v>47</v>
          </cell>
          <cell r="H54" t="str">
            <v>M40</v>
          </cell>
          <cell r="I54" t="str">
            <v>No</v>
          </cell>
          <cell r="J54">
            <v>8</v>
          </cell>
        </row>
        <row r="55">
          <cell r="A55">
            <v>66</v>
          </cell>
          <cell r="B55" t="str">
            <v>Stay, Andrew</v>
          </cell>
          <cell r="C55" t="str">
            <v>Male</v>
          </cell>
          <cell r="D55" t="str">
            <v>Finch Coasters</v>
          </cell>
          <cell r="E55" t="str">
            <v>Berkshire</v>
          </cell>
          <cell r="F55">
            <v>29022</v>
          </cell>
          <cell r="G55">
            <v>39</v>
          </cell>
          <cell r="H55" t="str">
            <v>M</v>
          </cell>
          <cell r="I55" t="str">
            <v>No</v>
          </cell>
          <cell r="J55">
            <v>8</v>
          </cell>
        </row>
        <row r="56">
          <cell r="A56">
            <v>67</v>
          </cell>
          <cell r="B56" t="str">
            <v>Burnett, John</v>
          </cell>
          <cell r="C56" t="str">
            <v>Male</v>
          </cell>
          <cell r="D56" t="str">
            <v>Bracknell Forest Runners</v>
          </cell>
          <cell r="E56" t="str">
            <v>Berkshire</v>
          </cell>
          <cell r="F56">
            <v>28697</v>
          </cell>
          <cell r="G56">
            <v>40</v>
          </cell>
          <cell r="H56" t="str">
            <v>M40</v>
          </cell>
          <cell r="I56" t="str">
            <v>No</v>
          </cell>
          <cell r="J56">
            <v>8</v>
          </cell>
        </row>
        <row r="57">
          <cell r="A57">
            <v>68</v>
          </cell>
          <cell r="B57" t="str">
            <v>Atkinson, Becky</v>
          </cell>
          <cell r="C57" t="str">
            <v>Female</v>
          </cell>
          <cell r="D57" t="str">
            <v>WSE&amp;H AC</v>
          </cell>
          <cell r="E57" t="str">
            <v>Berkshire</v>
          </cell>
          <cell r="F57">
            <v>28457</v>
          </cell>
          <cell r="G57">
            <v>41</v>
          </cell>
          <cell r="H57" t="str">
            <v>FV35</v>
          </cell>
          <cell r="I57" t="str">
            <v>No</v>
          </cell>
          <cell r="J57">
            <v>8</v>
          </cell>
        </row>
        <row r="58">
          <cell r="A58">
            <v>69</v>
          </cell>
          <cell r="B58" t="str">
            <v>Aitken, Nicola</v>
          </cell>
          <cell r="C58" t="str">
            <v>Female</v>
          </cell>
          <cell r="D58" t="str">
            <v>Bracknell Forest Runners</v>
          </cell>
          <cell r="E58" t="str">
            <v>Berkshire</v>
          </cell>
          <cell r="F58">
            <v>28842</v>
          </cell>
          <cell r="G58">
            <v>40</v>
          </cell>
          <cell r="H58" t="str">
            <v>FV35</v>
          </cell>
          <cell r="I58" t="str">
            <v>No</v>
          </cell>
          <cell r="J58">
            <v>8</v>
          </cell>
        </row>
        <row r="59">
          <cell r="A59">
            <v>70</v>
          </cell>
          <cell r="B59" t="str">
            <v>Taylpor, Vicki</v>
          </cell>
          <cell r="C59" t="str">
            <v>Female</v>
          </cell>
          <cell r="D59" t="str">
            <v>Finch Coasters</v>
          </cell>
          <cell r="E59" t="str">
            <v>Berkshire</v>
          </cell>
          <cell r="F59">
            <v>27295</v>
          </cell>
          <cell r="G59">
            <v>44</v>
          </cell>
          <cell r="H59" t="str">
            <v>FV35</v>
          </cell>
          <cell r="I59" t="str">
            <v>No</v>
          </cell>
          <cell r="J59">
            <v>8</v>
          </cell>
        </row>
        <row r="60">
          <cell r="A60">
            <v>71</v>
          </cell>
          <cell r="B60" t="str">
            <v>Maggs, Elly</v>
          </cell>
          <cell r="C60" t="str">
            <v>Female</v>
          </cell>
          <cell r="D60" t="str">
            <v>Maidenhead AC</v>
          </cell>
          <cell r="E60" t="str">
            <v>Berkshire</v>
          </cell>
          <cell r="F60">
            <v>29098</v>
          </cell>
          <cell r="G60">
            <v>39</v>
          </cell>
          <cell r="H60" t="str">
            <v>FV35</v>
          </cell>
          <cell r="I60" t="str">
            <v>No</v>
          </cell>
          <cell r="J60">
            <v>8</v>
          </cell>
        </row>
        <row r="61">
          <cell r="A61">
            <v>72</v>
          </cell>
          <cell r="B61" t="str">
            <v>Rooke, Andrew</v>
          </cell>
          <cell r="C61" t="str">
            <v>Male</v>
          </cell>
          <cell r="D61" t="str">
            <v>Framlingham Flyers</v>
          </cell>
          <cell r="E61" t="str">
            <v>Suffolk</v>
          </cell>
          <cell r="F61">
            <v>33069</v>
          </cell>
          <cell r="G61">
            <v>28</v>
          </cell>
          <cell r="H61" t="str">
            <v>M</v>
          </cell>
          <cell r="I61" t="str">
            <v>No</v>
          </cell>
          <cell r="J61">
            <v>8</v>
          </cell>
        </row>
        <row r="62">
          <cell r="A62">
            <v>73</v>
          </cell>
          <cell r="B62" t="str">
            <v>Last, Jim</v>
          </cell>
          <cell r="C62" t="str">
            <v>Male</v>
          </cell>
          <cell r="D62" t="str">
            <v>Framlingham Flyers</v>
          </cell>
          <cell r="E62" t="str">
            <v>Suffolk</v>
          </cell>
          <cell r="F62">
            <v>28067</v>
          </cell>
          <cell r="G62">
            <v>42</v>
          </cell>
          <cell r="H62" t="str">
            <v>M40</v>
          </cell>
          <cell r="I62" t="str">
            <v>No</v>
          </cell>
          <cell r="J62">
            <v>8</v>
          </cell>
        </row>
        <row r="63">
          <cell r="A63">
            <v>74</v>
          </cell>
          <cell r="B63" t="str">
            <v>Jeffries, Matthew</v>
          </cell>
          <cell r="C63" t="str">
            <v>Male</v>
          </cell>
          <cell r="D63" t="str">
            <v>Waveney Valley</v>
          </cell>
          <cell r="E63" t="str">
            <v>Suffolk</v>
          </cell>
          <cell r="F63">
            <v>32433</v>
          </cell>
          <cell r="G63">
            <v>30</v>
          </cell>
          <cell r="H63" t="str">
            <v>M</v>
          </cell>
          <cell r="I63" t="str">
            <v>No</v>
          </cell>
          <cell r="J63">
            <v>8</v>
          </cell>
        </row>
        <row r="64">
          <cell r="A64">
            <v>75</v>
          </cell>
          <cell r="B64" t="str">
            <v>Wade, Adam</v>
          </cell>
          <cell r="C64" t="str">
            <v>Male</v>
          </cell>
          <cell r="D64" t="str">
            <v>Ipswich Jaffa RC</v>
          </cell>
          <cell r="E64" t="str">
            <v>Suffolk</v>
          </cell>
          <cell r="F64">
            <v>29837</v>
          </cell>
          <cell r="G64">
            <v>37</v>
          </cell>
          <cell r="H64" t="str">
            <v>M</v>
          </cell>
          <cell r="I64" t="str">
            <v>No</v>
          </cell>
          <cell r="J64">
            <v>8</v>
          </cell>
        </row>
        <row r="65">
          <cell r="A65">
            <v>76</v>
          </cell>
          <cell r="B65" t="str">
            <v>Gooderham, Jessica</v>
          </cell>
          <cell r="C65" t="str">
            <v>Female</v>
          </cell>
          <cell r="D65" t="str">
            <v>St Edmund Pacers</v>
          </cell>
          <cell r="E65" t="str">
            <v>Suffolk</v>
          </cell>
          <cell r="F65">
            <v>35435</v>
          </cell>
          <cell r="G65">
            <v>22</v>
          </cell>
          <cell r="H65" t="str">
            <v>F</v>
          </cell>
          <cell r="I65" t="str">
            <v>No</v>
          </cell>
          <cell r="J65">
            <v>8</v>
          </cell>
        </row>
        <row r="66">
          <cell r="A66">
            <v>77</v>
          </cell>
          <cell r="B66" t="str">
            <v>Martin, Karen</v>
          </cell>
          <cell r="C66" t="str">
            <v>Female</v>
          </cell>
          <cell r="D66" t="str">
            <v>Haverhill Running Club</v>
          </cell>
          <cell r="E66" t="str">
            <v>Suffolk</v>
          </cell>
          <cell r="F66">
            <v>29466</v>
          </cell>
          <cell r="G66">
            <v>38</v>
          </cell>
          <cell r="H66" t="str">
            <v>FV35</v>
          </cell>
          <cell r="I66" t="str">
            <v>No</v>
          </cell>
          <cell r="J66">
            <v>8</v>
          </cell>
        </row>
        <row r="67">
          <cell r="A67">
            <v>78</v>
          </cell>
          <cell r="B67" t="str">
            <v>Wright, Jennifer</v>
          </cell>
          <cell r="C67" t="str">
            <v>Female</v>
          </cell>
          <cell r="D67" t="str">
            <v>Ipswich Jaffa RC</v>
          </cell>
          <cell r="E67" t="str">
            <v>Suffolk</v>
          </cell>
          <cell r="F67">
            <v>29441</v>
          </cell>
          <cell r="G67">
            <v>38</v>
          </cell>
          <cell r="H67" t="str">
            <v>FV35</v>
          </cell>
          <cell r="I67" t="str">
            <v>No</v>
          </cell>
          <cell r="J67">
            <v>8</v>
          </cell>
        </row>
        <row r="68">
          <cell r="A68">
            <v>79</v>
          </cell>
          <cell r="C68" t="str">
            <v>Female</v>
          </cell>
          <cell r="E68" t="str">
            <v>Suffolk</v>
          </cell>
          <cell r="I68" t="str">
            <v>No</v>
          </cell>
          <cell r="J68">
            <v>8</v>
          </cell>
        </row>
        <row r="69">
          <cell r="A69">
            <v>80</v>
          </cell>
          <cell r="B69" t="str">
            <v>Adlem, Caroline</v>
          </cell>
          <cell r="C69" t="str">
            <v>Female</v>
          </cell>
          <cell r="D69" t="str">
            <v>Springfield Striders</v>
          </cell>
          <cell r="F69">
            <v>27279</v>
          </cell>
          <cell r="G69">
            <v>44</v>
          </cell>
          <cell r="H69" t="str">
            <v>FV35</v>
          </cell>
          <cell r="I69" t="str">
            <v>Yes</v>
          </cell>
          <cell r="J69">
            <v>8</v>
          </cell>
        </row>
        <row r="70">
          <cell r="A70">
            <v>81</v>
          </cell>
          <cell r="B70" t="str">
            <v>Ager, Stephanie</v>
          </cell>
          <cell r="C70" t="str">
            <v>Female</v>
          </cell>
          <cell r="D70" t="str">
            <v>RED Runners</v>
          </cell>
          <cell r="F70">
            <v>28497</v>
          </cell>
          <cell r="G70">
            <v>40</v>
          </cell>
          <cell r="H70" t="str">
            <v>FV35</v>
          </cell>
          <cell r="I70" t="str">
            <v>No</v>
          </cell>
          <cell r="J70">
            <v>8</v>
          </cell>
        </row>
        <row r="71">
          <cell r="A71">
            <v>82</v>
          </cell>
          <cell r="B71" t="str">
            <v>Allan, Chris</v>
          </cell>
          <cell r="C71" t="str">
            <v>Male</v>
          </cell>
          <cell r="D71" t="str">
            <v>Bishops Stortford Running Club</v>
          </cell>
          <cell r="F71">
            <v>25725</v>
          </cell>
          <cell r="G71">
            <v>48</v>
          </cell>
          <cell r="H71" t="str">
            <v>M40</v>
          </cell>
          <cell r="I71" t="str">
            <v>No</v>
          </cell>
        </row>
        <row r="72">
          <cell r="A72">
            <v>83</v>
          </cell>
          <cell r="B72" t="str">
            <v>Anderson, Paul</v>
          </cell>
          <cell r="C72" t="str">
            <v>Male</v>
          </cell>
          <cell r="D72" t="str">
            <v>Springfield Striders</v>
          </cell>
          <cell r="F72">
            <v>28070</v>
          </cell>
          <cell r="G72">
            <v>42</v>
          </cell>
          <cell r="H72" t="str">
            <v>M40</v>
          </cell>
          <cell r="I72" t="str">
            <v>Yes</v>
          </cell>
          <cell r="J72">
            <v>6</v>
          </cell>
        </row>
        <row r="73">
          <cell r="A73">
            <v>84</v>
          </cell>
          <cell r="B73" t="str">
            <v>Ashley, Thomas</v>
          </cell>
          <cell r="C73" t="str">
            <v>Male</v>
          </cell>
          <cell r="D73" t="str">
            <v>Witham Running Club</v>
          </cell>
          <cell r="F73">
            <v>29992</v>
          </cell>
          <cell r="G73">
            <v>37</v>
          </cell>
          <cell r="H73" t="str">
            <v>M</v>
          </cell>
          <cell r="I73" t="str">
            <v>Yes</v>
          </cell>
          <cell r="J73">
            <v>6</v>
          </cell>
        </row>
        <row r="74">
          <cell r="A74">
            <v>85</v>
          </cell>
          <cell r="B74" t="str">
            <v>Ashmore, Luke</v>
          </cell>
          <cell r="C74" t="str">
            <v>Male</v>
          </cell>
          <cell r="D74" t="str">
            <v>Unaffiliated</v>
          </cell>
          <cell r="F74">
            <v>32248</v>
          </cell>
          <cell r="G74">
            <v>29</v>
          </cell>
          <cell r="H74" t="str">
            <v>M</v>
          </cell>
          <cell r="I74" t="str">
            <v>No</v>
          </cell>
          <cell r="J74">
            <v>6</v>
          </cell>
        </row>
        <row r="75">
          <cell r="A75">
            <v>86</v>
          </cell>
          <cell r="B75" t="str">
            <v>Atkins, Rosie</v>
          </cell>
          <cell r="C75" t="str">
            <v>Female</v>
          </cell>
          <cell r="D75" t="str">
            <v>Halstead Road Runners</v>
          </cell>
          <cell r="F75">
            <v>33563</v>
          </cell>
          <cell r="G75">
            <v>27</v>
          </cell>
          <cell r="H75" t="str">
            <v xml:space="preserve">F </v>
          </cell>
          <cell r="I75" t="str">
            <v>Yes</v>
          </cell>
          <cell r="J75">
            <v>8</v>
          </cell>
        </row>
        <row r="76">
          <cell r="A76">
            <v>87</v>
          </cell>
          <cell r="B76" t="str">
            <v>Atkinson, Martin</v>
          </cell>
          <cell r="C76" t="str">
            <v>Male</v>
          </cell>
          <cell r="D76" t="str">
            <v>Grange Farm &amp; Dunmow Runners</v>
          </cell>
          <cell r="F76">
            <v>20532</v>
          </cell>
          <cell r="G76">
            <v>62</v>
          </cell>
          <cell r="H76" t="str">
            <v>M60</v>
          </cell>
          <cell r="I76" t="str">
            <v>Yes</v>
          </cell>
          <cell r="J76">
            <v>6</v>
          </cell>
        </row>
        <row r="77">
          <cell r="A77">
            <v>88</v>
          </cell>
          <cell r="B77" t="str">
            <v>Austin, Mark</v>
          </cell>
          <cell r="C77" t="str">
            <v>Male</v>
          </cell>
          <cell r="D77" t="str">
            <v>Witham Running Club</v>
          </cell>
          <cell r="F77">
            <v>20961</v>
          </cell>
          <cell r="G77">
            <v>61</v>
          </cell>
          <cell r="H77" t="str">
            <v>M60</v>
          </cell>
          <cell r="I77" t="str">
            <v>Yes</v>
          </cell>
          <cell r="J77">
            <v>6</v>
          </cell>
        </row>
        <row r="78">
          <cell r="A78">
            <v>89</v>
          </cell>
          <cell r="B78" t="str">
            <v>Aylett, Chris</v>
          </cell>
          <cell r="C78" t="str">
            <v>Male</v>
          </cell>
          <cell r="D78" t="str">
            <v>Unaffiliated</v>
          </cell>
          <cell r="F78">
            <v>31658</v>
          </cell>
          <cell r="G78">
            <v>31</v>
          </cell>
          <cell r="H78" t="str">
            <v>M</v>
          </cell>
          <cell r="I78" t="str">
            <v>No</v>
          </cell>
          <cell r="J78">
            <v>6</v>
          </cell>
        </row>
        <row r="79">
          <cell r="A79">
            <v>90</v>
          </cell>
          <cell r="B79" t="str">
            <v>Babbage, Mark</v>
          </cell>
          <cell r="C79" t="str">
            <v>Male</v>
          </cell>
          <cell r="D79" t="str">
            <v>Springfield Striders</v>
          </cell>
          <cell r="F79">
            <v>21966</v>
          </cell>
          <cell r="G79">
            <v>59</v>
          </cell>
          <cell r="H79" t="str">
            <v>M50</v>
          </cell>
          <cell r="I79" t="str">
            <v>Yes</v>
          </cell>
          <cell r="J79">
            <v>8</v>
          </cell>
        </row>
        <row r="80">
          <cell r="A80">
            <v>91</v>
          </cell>
          <cell r="B80" t="str">
            <v>Bacon, Tony</v>
          </cell>
          <cell r="C80" t="str">
            <v>Male</v>
          </cell>
          <cell r="D80" t="str">
            <v>Saffron Striders</v>
          </cell>
          <cell r="F80">
            <v>30414</v>
          </cell>
          <cell r="G80">
            <v>35</v>
          </cell>
          <cell r="H80" t="str">
            <v>M</v>
          </cell>
          <cell r="I80" t="str">
            <v>Yes</v>
          </cell>
          <cell r="J80">
            <v>6</v>
          </cell>
        </row>
        <row r="81">
          <cell r="A81">
            <v>92</v>
          </cell>
          <cell r="B81" t="str">
            <v>Bainbridge, Nik</v>
          </cell>
          <cell r="C81" t="str">
            <v>Male</v>
          </cell>
          <cell r="D81" t="str">
            <v>Witham Running Club</v>
          </cell>
          <cell r="F81">
            <v>26197</v>
          </cell>
          <cell r="G81">
            <v>47</v>
          </cell>
          <cell r="H81" t="str">
            <v>M40</v>
          </cell>
          <cell r="I81" t="str">
            <v>Yes</v>
          </cell>
          <cell r="J81">
            <v>6</v>
          </cell>
        </row>
        <row r="82">
          <cell r="A82">
            <v>93</v>
          </cell>
          <cell r="B82" t="str">
            <v>Baker, Adam</v>
          </cell>
          <cell r="C82" t="str">
            <v>Male</v>
          </cell>
          <cell r="D82" t="str">
            <v>Orion Harriers</v>
          </cell>
          <cell r="F82">
            <v>26163</v>
          </cell>
          <cell r="G82">
            <v>47</v>
          </cell>
          <cell r="H82" t="str">
            <v>M40</v>
          </cell>
          <cell r="I82" t="str">
            <v>Yes</v>
          </cell>
          <cell r="J82">
            <v>8</v>
          </cell>
        </row>
        <row r="83">
          <cell r="A83">
            <v>94</v>
          </cell>
          <cell r="B83" t="str">
            <v>Balding, Tony</v>
          </cell>
          <cell r="C83" t="str">
            <v>Male</v>
          </cell>
          <cell r="D83" t="str">
            <v>Unaffiliated</v>
          </cell>
          <cell r="F83">
            <v>26286</v>
          </cell>
          <cell r="G83">
            <v>47</v>
          </cell>
          <cell r="H83" t="str">
            <v>M40</v>
          </cell>
          <cell r="I83" t="str">
            <v>No</v>
          </cell>
          <cell r="J83">
            <v>6</v>
          </cell>
        </row>
        <row r="84">
          <cell r="A84">
            <v>95</v>
          </cell>
          <cell r="B84" t="str">
            <v>Ball, Yasmin</v>
          </cell>
          <cell r="C84" t="str">
            <v>Female</v>
          </cell>
          <cell r="D84" t="str">
            <v>Brentwood Running Club</v>
          </cell>
          <cell r="F84">
            <v>34322</v>
          </cell>
          <cell r="G84">
            <v>25</v>
          </cell>
          <cell r="H84" t="str">
            <v xml:space="preserve">F </v>
          </cell>
          <cell r="I84" t="str">
            <v>Yes</v>
          </cell>
          <cell r="J84">
            <v>6</v>
          </cell>
        </row>
        <row r="85">
          <cell r="A85">
            <v>96</v>
          </cell>
          <cell r="B85" t="str">
            <v>Ballard, Tim</v>
          </cell>
          <cell r="C85" t="str">
            <v>Male</v>
          </cell>
          <cell r="D85" t="str">
            <v>Great Bentley Running Club</v>
          </cell>
          <cell r="F85">
            <v>30916</v>
          </cell>
          <cell r="G85">
            <v>34</v>
          </cell>
          <cell r="H85" t="str">
            <v>M</v>
          </cell>
          <cell r="I85" t="str">
            <v>Yes</v>
          </cell>
          <cell r="J85">
            <v>6</v>
          </cell>
        </row>
        <row r="86">
          <cell r="A86">
            <v>97</v>
          </cell>
          <cell r="B86" t="str">
            <v>Banks, Peter</v>
          </cell>
          <cell r="C86" t="str">
            <v>Male</v>
          </cell>
          <cell r="D86" t="str">
            <v>Tiptree Road Runners</v>
          </cell>
          <cell r="F86">
            <v>27718</v>
          </cell>
          <cell r="G86">
            <v>42</v>
          </cell>
          <cell r="H86" t="str">
            <v>M40</v>
          </cell>
          <cell r="I86" t="str">
            <v>Yes</v>
          </cell>
          <cell r="J86">
            <v>6</v>
          </cell>
        </row>
        <row r="87">
          <cell r="A87">
            <v>98</v>
          </cell>
          <cell r="B87" t="str">
            <v>Barltrop, Mark</v>
          </cell>
          <cell r="C87" t="str">
            <v>Male</v>
          </cell>
          <cell r="D87" t="str">
            <v>Michelle's Running Group</v>
          </cell>
          <cell r="F87">
            <v>23808</v>
          </cell>
          <cell r="G87">
            <v>52</v>
          </cell>
          <cell r="H87" t="str">
            <v>M50</v>
          </cell>
          <cell r="I87" t="str">
            <v>No</v>
          </cell>
          <cell r="J87">
            <v>6</v>
          </cell>
        </row>
        <row r="88">
          <cell r="A88">
            <v>99</v>
          </cell>
          <cell r="B88" t="str">
            <v>Barrett, Matt</v>
          </cell>
          <cell r="C88" t="str">
            <v>Male</v>
          </cell>
          <cell r="D88" t="str">
            <v>Leigh-On-Sea Striders</v>
          </cell>
          <cell r="F88">
            <v>29548</v>
          </cell>
          <cell r="G88">
            <v>38</v>
          </cell>
          <cell r="H88" t="str">
            <v>M</v>
          </cell>
          <cell r="I88" t="str">
            <v>Yes</v>
          </cell>
          <cell r="J88">
            <v>6</v>
          </cell>
        </row>
        <row r="89">
          <cell r="A89">
            <v>100</v>
          </cell>
          <cell r="B89" t="str">
            <v>Barrett, Nina</v>
          </cell>
          <cell r="C89" t="str">
            <v>Female</v>
          </cell>
          <cell r="D89" t="str">
            <v>Brentwood Running Club</v>
          </cell>
          <cell r="F89">
            <v>28004</v>
          </cell>
          <cell r="G89">
            <v>41</v>
          </cell>
          <cell r="H89" t="str">
            <v>FV35</v>
          </cell>
          <cell r="I89" t="str">
            <v>Yes</v>
          </cell>
          <cell r="J89">
            <v>6</v>
          </cell>
        </row>
        <row r="90">
          <cell r="A90">
            <v>101</v>
          </cell>
          <cell r="B90" t="str">
            <v>Barrett, Peter</v>
          </cell>
          <cell r="C90" t="str">
            <v>Male</v>
          </cell>
          <cell r="D90" t="str">
            <v>Brentwood Running Club</v>
          </cell>
          <cell r="F90">
            <v>27363</v>
          </cell>
          <cell r="G90">
            <v>44</v>
          </cell>
          <cell r="H90" t="str">
            <v>M40</v>
          </cell>
          <cell r="I90" t="str">
            <v>Yes</v>
          </cell>
          <cell r="J90">
            <v>6</v>
          </cell>
        </row>
        <row r="91">
          <cell r="A91">
            <v>102</v>
          </cell>
          <cell r="B91" t="str">
            <v>Bateman, Helen</v>
          </cell>
          <cell r="C91" t="str">
            <v>Female</v>
          </cell>
          <cell r="D91" t="str">
            <v>Springfield Striders</v>
          </cell>
          <cell r="F91">
            <v>27377</v>
          </cell>
          <cell r="G91">
            <v>44</v>
          </cell>
          <cell r="H91" t="str">
            <v>FV35</v>
          </cell>
          <cell r="I91" t="str">
            <v>Yes</v>
          </cell>
          <cell r="J91">
            <v>6</v>
          </cell>
        </row>
        <row r="92">
          <cell r="A92">
            <v>103</v>
          </cell>
          <cell r="B92" t="str">
            <v>Bawden, Julia</v>
          </cell>
          <cell r="C92" t="str">
            <v>Female</v>
          </cell>
          <cell r="D92" t="str">
            <v>Tiptree Road Runners</v>
          </cell>
          <cell r="F92">
            <v>22082</v>
          </cell>
          <cell r="G92">
            <v>57</v>
          </cell>
          <cell r="H92" t="str">
            <v>FV55</v>
          </cell>
          <cell r="I92" t="str">
            <v>No</v>
          </cell>
          <cell r="J92">
            <v>6</v>
          </cell>
        </row>
        <row r="93">
          <cell r="A93">
            <v>104</v>
          </cell>
          <cell r="B93" t="str">
            <v>Baxter, Andrew</v>
          </cell>
          <cell r="C93" t="str">
            <v>Male</v>
          </cell>
          <cell r="D93" t="str">
            <v>East London Runners</v>
          </cell>
          <cell r="F93">
            <v>25171</v>
          </cell>
          <cell r="G93">
            <v>50</v>
          </cell>
          <cell r="H93" t="str">
            <v>M50</v>
          </cell>
          <cell r="I93" t="str">
            <v>Yes</v>
          </cell>
          <cell r="J93">
            <v>6</v>
          </cell>
        </row>
        <row r="94">
          <cell r="A94">
            <v>105</v>
          </cell>
          <cell r="B94" t="str">
            <v>Baynes, Charles</v>
          </cell>
          <cell r="C94" t="str">
            <v>Male</v>
          </cell>
          <cell r="D94" t="str">
            <v>Leigh-On-Sea Striders</v>
          </cell>
          <cell r="F94">
            <v>21064</v>
          </cell>
          <cell r="G94">
            <v>60</v>
          </cell>
          <cell r="H94" t="str">
            <v>M60</v>
          </cell>
          <cell r="I94" t="str">
            <v>No</v>
          </cell>
          <cell r="J94">
            <v>6</v>
          </cell>
        </row>
        <row r="95">
          <cell r="A95">
            <v>106</v>
          </cell>
          <cell r="B95" t="str">
            <v>Baynes, Chris</v>
          </cell>
          <cell r="C95" t="str">
            <v>Male</v>
          </cell>
          <cell r="D95" t="str">
            <v>Garden City Runners</v>
          </cell>
          <cell r="F95">
            <v>29305</v>
          </cell>
          <cell r="G95">
            <v>37</v>
          </cell>
          <cell r="H95" t="str">
            <v>M</v>
          </cell>
          <cell r="I95" t="str">
            <v>No</v>
          </cell>
          <cell r="J95">
            <v>6</v>
          </cell>
        </row>
        <row r="96">
          <cell r="A96">
            <v>107</v>
          </cell>
          <cell r="B96" t="str">
            <v>Baynes, Nikki</v>
          </cell>
          <cell r="C96" t="str">
            <v>Female</v>
          </cell>
          <cell r="D96" t="str">
            <v>Leigh-On-Sea Striders</v>
          </cell>
          <cell r="F96">
            <v>33104</v>
          </cell>
          <cell r="G96">
            <v>28</v>
          </cell>
          <cell r="H96" t="str">
            <v xml:space="preserve">F </v>
          </cell>
          <cell r="I96" t="str">
            <v>Yes</v>
          </cell>
          <cell r="J96">
            <v>6</v>
          </cell>
        </row>
        <row r="97">
          <cell r="A97">
            <v>108</v>
          </cell>
          <cell r="B97" t="str">
            <v>Baynton, Lee</v>
          </cell>
          <cell r="C97" t="str">
            <v>Male</v>
          </cell>
          <cell r="D97" t="str">
            <v>Benfleet RC</v>
          </cell>
          <cell r="F97">
            <v>31152</v>
          </cell>
          <cell r="G97">
            <v>33</v>
          </cell>
          <cell r="H97" t="str">
            <v>M</v>
          </cell>
          <cell r="I97" t="str">
            <v>Yes</v>
          </cell>
          <cell r="J97">
            <v>6</v>
          </cell>
        </row>
        <row r="98">
          <cell r="A98">
            <v>109</v>
          </cell>
          <cell r="B98" t="str">
            <v>Bazzard, Lydia</v>
          </cell>
          <cell r="C98" t="str">
            <v>Female</v>
          </cell>
          <cell r="D98" t="str">
            <v>Dengie 100 Runners</v>
          </cell>
          <cell r="F98">
            <v>27864</v>
          </cell>
          <cell r="G98">
            <v>42</v>
          </cell>
          <cell r="H98" t="str">
            <v>FV35</v>
          </cell>
          <cell r="I98" t="str">
            <v>Yes</v>
          </cell>
          <cell r="J98">
            <v>6</v>
          </cell>
        </row>
        <row r="99">
          <cell r="A99">
            <v>110</v>
          </cell>
          <cell r="B99" t="str">
            <v>Beaver, Diane</v>
          </cell>
          <cell r="C99" t="str">
            <v>Female</v>
          </cell>
          <cell r="D99" t="str">
            <v>Hockley Trail Runners</v>
          </cell>
          <cell r="F99">
            <v>22670</v>
          </cell>
          <cell r="G99">
            <v>56</v>
          </cell>
          <cell r="H99" t="str">
            <v>FV55</v>
          </cell>
          <cell r="I99" t="str">
            <v>No</v>
          </cell>
          <cell r="J99">
            <v>6</v>
          </cell>
        </row>
        <row r="100">
          <cell r="A100">
            <v>111</v>
          </cell>
          <cell r="B100" t="str">
            <v>Bedford, John</v>
          </cell>
          <cell r="C100" t="str">
            <v>Male</v>
          </cell>
          <cell r="D100" t="str">
            <v>Unaffiliated</v>
          </cell>
          <cell r="F100">
            <v>30533</v>
          </cell>
          <cell r="G100">
            <v>34</v>
          </cell>
          <cell r="H100" t="str">
            <v>M</v>
          </cell>
          <cell r="I100" t="str">
            <v>No</v>
          </cell>
          <cell r="J100">
            <v>8</v>
          </cell>
        </row>
        <row r="101">
          <cell r="A101">
            <v>112</v>
          </cell>
          <cell r="B101" t="str">
            <v>Bellett, Ricky</v>
          </cell>
          <cell r="C101" t="str">
            <v>Male</v>
          </cell>
          <cell r="D101" t="str">
            <v>Stamford Striders</v>
          </cell>
          <cell r="F101">
            <v>29701</v>
          </cell>
          <cell r="G101">
            <v>36</v>
          </cell>
          <cell r="H101" t="str">
            <v>M</v>
          </cell>
          <cell r="I101" t="str">
            <v>No</v>
          </cell>
          <cell r="J101">
            <v>6</v>
          </cell>
        </row>
        <row r="102">
          <cell r="A102">
            <v>113</v>
          </cell>
          <cell r="B102" t="str">
            <v>Benson, Alex</v>
          </cell>
          <cell r="C102" t="str">
            <v>Male</v>
          </cell>
          <cell r="D102" t="str">
            <v>Springfield Striders</v>
          </cell>
          <cell r="F102">
            <v>31023</v>
          </cell>
          <cell r="G102">
            <v>34</v>
          </cell>
          <cell r="H102" t="str">
            <v>M</v>
          </cell>
          <cell r="I102" t="str">
            <v>Yes</v>
          </cell>
          <cell r="J102">
            <v>8</v>
          </cell>
        </row>
        <row r="103">
          <cell r="A103">
            <v>114</v>
          </cell>
          <cell r="B103" t="str">
            <v>Bernhardt, Ian</v>
          </cell>
          <cell r="C103" t="str">
            <v>Male</v>
          </cell>
          <cell r="D103" t="str">
            <v>Flyers Southend</v>
          </cell>
          <cell r="F103">
            <v>25253</v>
          </cell>
          <cell r="G103">
            <v>50</v>
          </cell>
          <cell r="H103" t="str">
            <v>M50</v>
          </cell>
          <cell r="I103" t="str">
            <v>No</v>
          </cell>
          <cell r="J103">
            <v>6</v>
          </cell>
        </row>
        <row r="104">
          <cell r="A104">
            <v>115</v>
          </cell>
          <cell r="B104" t="str">
            <v>Berry, Dan</v>
          </cell>
          <cell r="C104" t="str">
            <v>Male</v>
          </cell>
          <cell r="D104" t="str">
            <v>Witham Running Club</v>
          </cell>
          <cell r="F104">
            <v>28602</v>
          </cell>
          <cell r="G104">
            <v>40</v>
          </cell>
          <cell r="H104" t="str">
            <v>M40</v>
          </cell>
          <cell r="I104" t="str">
            <v>Yes</v>
          </cell>
          <cell r="J104">
            <v>10</v>
          </cell>
        </row>
        <row r="105">
          <cell r="A105">
            <v>116</v>
          </cell>
          <cell r="B105" t="str">
            <v>Bethell, Jeremy</v>
          </cell>
          <cell r="C105" t="str">
            <v>Male</v>
          </cell>
          <cell r="D105" t="str">
            <v>Leigh-On-Sea Striders</v>
          </cell>
          <cell r="F105">
            <v>24840</v>
          </cell>
          <cell r="G105">
            <v>51</v>
          </cell>
          <cell r="H105" t="str">
            <v>M50</v>
          </cell>
          <cell r="I105" t="str">
            <v>Yes</v>
          </cell>
          <cell r="J105">
            <v>10</v>
          </cell>
        </row>
        <row r="106">
          <cell r="A106">
            <v>117</v>
          </cell>
          <cell r="B106" t="str">
            <v>Bilbie, Samantha</v>
          </cell>
          <cell r="C106" t="str">
            <v>Female</v>
          </cell>
          <cell r="D106" t="str">
            <v>Springfield Striders</v>
          </cell>
          <cell r="F106">
            <v>27264</v>
          </cell>
          <cell r="G106">
            <v>44</v>
          </cell>
          <cell r="H106" t="str">
            <v>FV35</v>
          </cell>
          <cell r="I106" t="str">
            <v>Yes</v>
          </cell>
          <cell r="J106">
            <v>10</v>
          </cell>
        </row>
        <row r="107">
          <cell r="A107">
            <v>118</v>
          </cell>
          <cell r="B107" t="str">
            <v>Bird, Matthew</v>
          </cell>
          <cell r="C107" t="str">
            <v>Male</v>
          </cell>
          <cell r="D107" t="str">
            <v>Benfleet RC</v>
          </cell>
          <cell r="F107">
            <v>28553</v>
          </cell>
          <cell r="G107">
            <v>40</v>
          </cell>
          <cell r="H107" t="str">
            <v>M40</v>
          </cell>
          <cell r="I107" t="str">
            <v>Yes</v>
          </cell>
          <cell r="J107">
            <v>10</v>
          </cell>
        </row>
        <row r="108">
          <cell r="A108">
            <v>119</v>
          </cell>
          <cell r="B108" t="str">
            <v>Birrell, Mark</v>
          </cell>
          <cell r="C108" t="str">
            <v>Male</v>
          </cell>
          <cell r="D108" t="str">
            <v>Havering Tri</v>
          </cell>
          <cell r="F108">
            <v>25001</v>
          </cell>
          <cell r="G108">
            <v>50</v>
          </cell>
          <cell r="H108" t="str">
            <v>M50</v>
          </cell>
          <cell r="I108" t="str">
            <v>No</v>
          </cell>
        </row>
        <row r="109">
          <cell r="A109">
            <v>120</v>
          </cell>
          <cell r="B109" t="str">
            <v>Blake, Lee</v>
          </cell>
          <cell r="C109" t="str">
            <v>Male</v>
          </cell>
          <cell r="D109" t="str">
            <v>Witham Running Club</v>
          </cell>
          <cell r="F109">
            <v>24246</v>
          </cell>
          <cell r="G109">
            <v>52</v>
          </cell>
          <cell r="H109" t="str">
            <v>M50</v>
          </cell>
          <cell r="I109" t="str">
            <v>Yes</v>
          </cell>
        </row>
        <row r="110">
          <cell r="A110">
            <v>121</v>
          </cell>
          <cell r="B110" t="str">
            <v>Bloomfield, Crispian</v>
          </cell>
          <cell r="C110" t="str">
            <v>Male</v>
          </cell>
          <cell r="D110" t="str">
            <v>Billericay Striders</v>
          </cell>
          <cell r="F110">
            <v>27879</v>
          </cell>
          <cell r="G110">
            <v>42</v>
          </cell>
          <cell r="H110" t="str">
            <v>M40</v>
          </cell>
          <cell r="I110" t="str">
            <v>Yes</v>
          </cell>
        </row>
        <row r="111">
          <cell r="A111">
            <v>122</v>
          </cell>
          <cell r="B111" t="str">
            <v>Bolister, Sharon</v>
          </cell>
          <cell r="C111" t="str">
            <v>Female</v>
          </cell>
          <cell r="D111" t="str">
            <v>Eton Manor AC</v>
          </cell>
          <cell r="F111">
            <v>30435</v>
          </cell>
          <cell r="G111">
            <v>35</v>
          </cell>
          <cell r="H111" t="str">
            <v>FV35</v>
          </cell>
          <cell r="I111" t="str">
            <v>Yes</v>
          </cell>
        </row>
        <row r="112">
          <cell r="A112">
            <v>123</v>
          </cell>
          <cell r="B112" t="str">
            <v>Booth, Richard</v>
          </cell>
          <cell r="C112" t="str">
            <v>Male</v>
          </cell>
          <cell r="D112" t="str">
            <v>Brentwood Running Club</v>
          </cell>
          <cell r="F112">
            <v>24392</v>
          </cell>
          <cell r="G112">
            <v>51</v>
          </cell>
          <cell r="H112" t="str">
            <v>M50</v>
          </cell>
          <cell r="I112" t="str">
            <v>No</v>
          </cell>
        </row>
        <row r="113">
          <cell r="A113">
            <v>124</v>
          </cell>
          <cell r="B113" t="str">
            <v>Boshell, Samantha</v>
          </cell>
          <cell r="C113" t="str">
            <v>Female</v>
          </cell>
          <cell r="D113" t="str">
            <v>Dengie 100 Runners</v>
          </cell>
          <cell r="F113">
            <v>24573</v>
          </cell>
          <cell r="G113">
            <v>51</v>
          </cell>
          <cell r="H113" t="str">
            <v>FV45</v>
          </cell>
          <cell r="I113" t="str">
            <v>No</v>
          </cell>
        </row>
        <row r="114">
          <cell r="A114">
            <v>125</v>
          </cell>
          <cell r="B114" t="str">
            <v>Bosher, James</v>
          </cell>
          <cell r="C114" t="str">
            <v>Male</v>
          </cell>
          <cell r="D114" t="str">
            <v>Grange Farm &amp; Dunmow Runners</v>
          </cell>
          <cell r="F114">
            <v>32972</v>
          </cell>
          <cell r="G114">
            <v>28</v>
          </cell>
          <cell r="H114" t="str">
            <v>M</v>
          </cell>
          <cell r="I114" t="str">
            <v>Yes</v>
          </cell>
        </row>
        <row r="115">
          <cell r="A115">
            <v>126</v>
          </cell>
          <cell r="B115" t="str">
            <v>Boulton, Mark</v>
          </cell>
          <cell r="C115" t="str">
            <v>Male</v>
          </cell>
          <cell r="D115" t="str">
            <v>East London Runners</v>
          </cell>
          <cell r="F115">
            <v>30654</v>
          </cell>
          <cell r="G115">
            <v>35</v>
          </cell>
          <cell r="H115" t="str">
            <v>M</v>
          </cell>
          <cell r="I115" t="str">
            <v>Yes</v>
          </cell>
        </row>
        <row r="116">
          <cell r="A116">
            <v>127</v>
          </cell>
          <cell r="B116" t="str">
            <v>Brackett, Michelle</v>
          </cell>
          <cell r="C116" t="str">
            <v>Female</v>
          </cell>
          <cell r="D116" t="str">
            <v>Unaffiliated</v>
          </cell>
          <cell r="F116">
            <v>29445</v>
          </cell>
          <cell r="G116">
            <v>37</v>
          </cell>
          <cell r="H116" t="str">
            <v>FV35</v>
          </cell>
          <cell r="I116" t="str">
            <v>No</v>
          </cell>
        </row>
        <row r="117">
          <cell r="A117">
            <v>128</v>
          </cell>
          <cell r="B117" t="str">
            <v>Bradley, Andy</v>
          </cell>
          <cell r="C117" t="str">
            <v>Male</v>
          </cell>
          <cell r="D117" t="str">
            <v>Harlow Running Club</v>
          </cell>
          <cell r="F117">
            <v>23535</v>
          </cell>
          <cell r="G117">
            <v>54</v>
          </cell>
          <cell r="H117" t="str">
            <v>M50</v>
          </cell>
          <cell r="I117" t="str">
            <v>Yes</v>
          </cell>
        </row>
        <row r="118">
          <cell r="A118">
            <v>129</v>
          </cell>
          <cell r="B118" t="str">
            <v>Brame, Stephen</v>
          </cell>
          <cell r="C118" t="str">
            <v>Male</v>
          </cell>
          <cell r="D118" t="str">
            <v>Springfield Striders</v>
          </cell>
          <cell r="F118">
            <v>25580</v>
          </cell>
          <cell r="G118">
            <v>49</v>
          </cell>
          <cell r="H118" t="str">
            <v>M40</v>
          </cell>
          <cell r="I118" t="str">
            <v>Yes</v>
          </cell>
        </row>
        <row r="119">
          <cell r="A119">
            <v>130</v>
          </cell>
          <cell r="B119" t="str">
            <v>Brass, Louise</v>
          </cell>
          <cell r="C119" t="str">
            <v>Female</v>
          </cell>
          <cell r="D119" t="str">
            <v>Thurrock Harriers</v>
          </cell>
          <cell r="F119">
            <v>28467</v>
          </cell>
          <cell r="G119">
            <v>41</v>
          </cell>
          <cell r="H119" t="str">
            <v>FV35</v>
          </cell>
          <cell r="I119" t="str">
            <v>Yes</v>
          </cell>
        </row>
        <row r="120">
          <cell r="A120">
            <v>131</v>
          </cell>
          <cell r="B120" t="str">
            <v>Brazier, Ian</v>
          </cell>
          <cell r="C120" t="str">
            <v>Male</v>
          </cell>
          <cell r="D120" t="str">
            <v>Little Baddow Ridge Runners</v>
          </cell>
          <cell r="F120">
            <v>26330</v>
          </cell>
          <cell r="G120">
            <v>47</v>
          </cell>
          <cell r="H120" t="str">
            <v>M40</v>
          </cell>
          <cell r="I120" t="str">
            <v>Yes</v>
          </cell>
        </row>
        <row r="121">
          <cell r="A121">
            <v>132</v>
          </cell>
          <cell r="B121" t="str">
            <v>Broom, Dawn</v>
          </cell>
          <cell r="C121" t="str">
            <v>Female</v>
          </cell>
          <cell r="D121" t="str">
            <v>Penistone Footpath Runners and AC</v>
          </cell>
          <cell r="F121">
            <v>23435</v>
          </cell>
          <cell r="G121">
            <v>55</v>
          </cell>
          <cell r="H121" t="str">
            <v>FV55</v>
          </cell>
          <cell r="I121" t="str">
            <v>No</v>
          </cell>
        </row>
        <row r="122">
          <cell r="A122">
            <v>133</v>
          </cell>
          <cell r="B122" t="str">
            <v>Broom, John</v>
          </cell>
          <cell r="C122" t="str">
            <v>Male</v>
          </cell>
          <cell r="D122" t="str">
            <v>Penistone Footpath Runners and AC</v>
          </cell>
          <cell r="F122">
            <v>25651</v>
          </cell>
          <cell r="G122">
            <v>48</v>
          </cell>
          <cell r="H122" t="str">
            <v>M40</v>
          </cell>
          <cell r="I122" t="str">
            <v>No</v>
          </cell>
        </row>
        <row r="123">
          <cell r="A123">
            <v>134</v>
          </cell>
          <cell r="B123" t="str">
            <v>Broughton, Kim</v>
          </cell>
          <cell r="C123" t="str">
            <v>Female</v>
          </cell>
          <cell r="D123" t="str">
            <v>Tiptree Road Runners</v>
          </cell>
          <cell r="F123">
            <v>25658</v>
          </cell>
          <cell r="G123">
            <v>48</v>
          </cell>
          <cell r="H123" t="str">
            <v>FV45</v>
          </cell>
          <cell r="I123" t="str">
            <v>No</v>
          </cell>
        </row>
        <row r="124">
          <cell r="A124">
            <v>135</v>
          </cell>
          <cell r="B124" t="str">
            <v>Broughton, Michael</v>
          </cell>
          <cell r="C124" t="str">
            <v>Male</v>
          </cell>
          <cell r="D124" t="str">
            <v>Tiptree Road Runners</v>
          </cell>
          <cell r="F124">
            <v>24575</v>
          </cell>
          <cell r="G124">
            <v>50</v>
          </cell>
          <cell r="H124" t="str">
            <v>M50</v>
          </cell>
          <cell r="I124" t="str">
            <v>No</v>
          </cell>
        </row>
        <row r="125">
          <cell r="A125">
            <v>136</v>
          </cell>
          <cell r="B125" t="str">
            <v>Brown, Jon</v>
          </cell>
          <cell r="C125" t="str">
            <v>Male</v>
          </cell>
          <cell r="D125" t="str">
            <v>JBR Run and Tri Club</v>
          </cell>
          <cell r="F125">
            <v>25298</v>
          </cell>
          <cell r="G125">
            <v>49</v>
          </cell>
          <cell r="H125" t="str">
            <v>M40</v>
          </cell>
          <cell r="I125" t="str">
            <v>No</v>
          </cell>
        </row>
        <row r="126">
          <cell r="A126">
            <v>137</v>
          </cell>
          <cell r="B126" t="str">
            <v>Brown, Patrick</v>
          </cell>
          <cell r="C126" t="str">
            <v>Male</v>
          </cell>
          <cell r="D126" t="str">
            <v>East London Runners</v>
          </cell>
          <cell r="F126">
            <v>31167</v>
          </cell>
          <cell r="G126">
            <v>33</v>
          </cell>
          <cell r="H126" t="str">
            <v>M</v>
          </cell>
          <cell r="I126" t="str">
            <v>Yes</v>
          </cell>
        </row>
        <row r="127">
          <cell r="A127">
            <v>138</v>
          </cell>
          <cell r="B127" t="str">
            <v>Brown, Sheryl</v>
          </cell>
          <cell r="C127" t="str">
            <v>Female</v>
          </cell>
          <cell r="D127" t="str">
            <v>Unaffiliated</v>
          </cell>
          <cell r="F127">
            <v>28930</v>
          </cell>
          <cell r="G127">
            <v>38</v>
          </cell>
          <cell r="H127" t="str">
            <v>FV35</v>
          </cell>
          <cell r="I127" t="str">
            <v>No</v>
          </cell>
        </row>
        <row r="128">
          <cell r="A128">
            <v>139</v>
          </cell>
          <cell r="B128" t="str">
            <v>Brunt, Jason</v>
          </cell>
          <cell r="C128" t="str">
            <v>Male</v>
          </cell>
          <cell r="D128" t="str">
            <v>Norfolk Gazelles AC</v>
          </cell>
          <cell r="F128">
            <v>26563</v>
          </cell>
          <cell r="G128">
            <v>45</v>
          </cell>
          <cell r="H128" t="str">
            <v>M40</v>
          </cell>
          <cell r="I128" t="str">
            <v>No</v>
          </cell>
        </row>
        <row r="129">
          <cell r="A129">
            <v>140</v>
          </cell>
          <cell r="B129" t="str">
            <v>Bugden, Steve</v>
          </cell>
          <cell r="C129" t="str">
            <v>Male</v>
          </cell>
          <cell r="D129" t="str">
            <v>Springfield Striders</v>
          </cell>
          <cell r="F129">
            <v>21628</v>
          </cell>
          <cell r="G129">
            <v>59</v>
          </cell>
          <cell r="H129" t="str">
            <v>M50</v>
          </cell>
          <cell r="I129" t="str">
            <v>Yes</v>
          </cell>
        </row>
        <row r="130">
          <cell r="A130">
            <v>141</v>
          </cell>
          <cell r="B130" t="str">
            <v>Bunch, Trevor</v>
          </cell>
          <cell r="C130" t="str">
            <v>Male</v>
          </cell>
          <cell r="D130" t="str">
            <v>Haverhill Running Club</v>
          </cell>
          <cell r="F130">
            <v>27230</v>
          </cell>
          <cell r="G130">
            <v>44</v>
          </cell>
          <cell r="H130" t="str">
            <v>M40</v>
          </cell>
          <cell r="I130" t="str">
            <v>No</v>
          </cell>
        </row>
        <row r="131">
          <cell r="A131">
            <v>142</v>
          </cell>
          <cell r="B131" t="str">
            <v>Bunyan, Rebecca</v>
          </cell>
          <cell r="C131" t="str">
            <v>Female</v>
          </cell>
          <cell r="D131" t="str">
            <v>Unaffiliated</v>
          </cell>
          <cell r="F131">
            <v>26101</v>
          </cell>
          <cell r="G131">
            <v>47</v>
          </cell>
          <cell r="H131" t="str">
            <v>FV45</v>
          </cell>
          <cell r="I131" t="str">
            <v>No</v>
          </cell>
        </row>
        <row r="132">
          <cell r="A132">
            <v>143</v>
          </cell>
          <cell r="B132" t="str">
            <v>Burgoyne, Chris</v>
          </cell>
          <cell r="C132" t="str">
            <v>Male</v>
          </cell>
          <cell r="D132" t="str">
            <v>Springfield Striders</v>
          </cell>
          <cell r="F132">
            <v>29627</v>
          </cell>
          <cell r="G132">
            <v>38</v>
          </cell>
          <cell r="H132" t="str">
            <v>M</v>
          </cell>
          <cell r="I132" t="str">
            <v>Yes</v>
          </cell>
        </row>
        <row r="133">
          <cell r="A133">
            <v>144</v>
          </cell>
          <cell r="B133" t="str">
            <v>Burrough, Billie</v>
          </cell>
          <cell r="C133" t="str">
            <v>Male</v>
          </cell>
          <cell r="D133" t="str">
            <v>Benfleet RC</v>
          </cell>
          <cell r="F133">
            <v>30031</v>
          </cell>
          <cell r="G133">
            <v>36</v>
          </cell>
          <cell r="H133" t="str">
            <v>M</v>
          </cell>
          <cell r="I133" t="str">
            <v>Yes</v>
          </cell>
        </row>
        <row r="134">
          <cell r="A134">
            <v>145</v>
          </cell>
          <cell r="B134" t="str">
            <v>Burrow, Clive</v>
          </cell>
          <cell r="C134" t="str">
            <v>Male</v>
          </cell>
          <cell r="D134" t="str">
            <v>Havering 90 Joggers</v>
          </cell>
          <cell r="F134">
            <v>25315</v>
          </cell>
          <cell r="G134">
            <v>49</v>
          </cell>
          <cell r="H134" t="str">
            <v>M40</v>
          </cell>
          <cell r="I134" t="str">
            <v>No</v>
          </cell>
        </row>
        <row r="135">
          <cell r="A135">
            <v>146</v>
          </cell>
          <cell r="B135" t="str">
            <v>Burton, Stephen</v>
          </cell>
          <cell r="C135" t="str">
            <v>Male</v>
          </cell>
          <cell r="D135" t="str">
            <v>Benfleet RC</v>
          </cell>
          <cell r="F135">
            <v>21384</v>
          </cell>
          <cell r="G135">
            <v>60</v>
          </cell>
          <cell r="H135" t="str">
            <v>M60</v>
          </cell>
          <cell r="I135" t="str">
            <v>Yes</v>
          </cell>
        </row>
        <row r="136">
          <cell r="A136">
            <v>147</v>
          </cell>
          <cell r="B136" t="str">
            <v>Byford, Martyn</v>
          </cell>
          <cell r="C136" t="str">
            <v>Male</v>
          </cell>
          <cell r="D136" t="str">
            <v>Witham Running Club</v>
          </cell>
          <cell r="F136">
            <v>20909</v>
          </cell>
          <cell r="G136">
            <v>60</v>
          </cell>
          <cell r="H136" t="str">
            <v>M60</v>
          </cell>
          <cell r="I136" t="str">
            <v>Yes</v>
          </cell>
        </row>
        <row r="137">
          <cell r="A137">
            <v>148</v>
          </cell>
          <cell r="B137" t="str">
            <v>Byrne, Ciaran</v>
          </cell>
          <cell r="C137" t="str">
            <v>Male</v>
          </cell>
          <cell r="D137" t="str">
            <v>Benfleet RC</v>
          </cell>
          <cell r="F137">
            <v>34589</v>
          </cell>
          <cell r="G137">
            <v>24</v>
          </cell>
          <cell r="H137" t="str">
            <v>M</v>
          </cell>
          <cell r="I137" t="str">
            <v>Yes</v>
          </cell>
        </row>
        <row r="138">
          <cell r="A138">
            <v>149</v>
          </cell>
          <cell r="B138" t="str">
            <v>Byrne, Teresa</v>
          </cell>
          <cell r="C138" t="str">
            <v>Female</v>
          </cell>
          <cell r="D138" t="str">
            <v>Unaffiliated</v>
          </cell>
          <cell r="F138">
            <v>28622</v>
          </cell>
          <cell r="G138">
            <v>39</v>
          </cell>
          <cell r="H138" t="str">
            <v>FV35</v>
          </cell>
          <cell r="I138" t="str">
            <v>No</v>
          </cell>
        </row>
        <row r="139">
          <cell r="A139">
            <v>150</v>
          </cell>
          <cell r="B139" t="str">
            <v>Caldon, James</v>
          </cell>
          <cell r="C139" t="str">
            <v>Male</v>
          </cell>
          <cell r="D139" t="str">
            <v>Benfleet RC</v>
          </cell>
          <cell r="F139">
            <v>31616</v>
          </cell>
          <cell r="G139">
            <v>32</v>
          </cell>
          <cell r="H139" t="str">
            <v>M</v>
          </cell>
          <cell r="I139" t="str">
            <v>Yes</v>
          </cell>
        </row>
        <row r="140">
          <cell r="A140">
            <v>151</v>
          </cell>
          <cell r="B140" t="str">
            <v>Cammack, Tom</v>
          </cell>
          <cell r="C140" t="str">
            <v>Male</v>
          </cell>
          <cell r="D140" t="str">
            <v>Springfield Striders</v>
          </cell>
          <cell r="F140">
            <v>30242</v>
          </cell>
          <cell r="G140">
            <v>36</v>
          </cell>
          <cell r="H140" t="str">
            <v>M</v>
          </cell>
          <cell r="I140" t="str">
            <v>Yes</v>
          </cell>
        </row>
        <row r="141">
          <cell r="A141">
            <v>152</v>
          </cell>
          <cell r="B141" t="str">
            <v>Candler, Richard</v>
          </cell>
          <cell r="C141" t="str">
            <v>Male</v>
          </cell>
          <cell r="D141" t="str">
            <v>Halstead Road Runners</v>
          </cell>
          <cell r="F141">
            <v>27279</v>
          </cell>
          <cell r="G141">
            <v>44</v>
          </cell>
          <cell r="H141" t="str">
            <v>M40</v>
          </cell>
          <cell r="I141" t="str">
            <v>Yes</v>
          </cell>
        </row>
        <row r="142">
          <cell r="A142">
            <v>153</v>
          </cell>
          <cell r="B142" t="str">
            <v>Carmichael, Eleanor</v>
          </cell>
          <cell r="C142" t="str">
            <v>Female</v>
          </cell>
          <cell r="D142" t="str">
            <v>Leigh-On-Sea Striders</v>
          </cell>
          <cell r="F142">
            <v>29224</v>
          </cell>
          <cell r="G142">
            <v>39</v>
          </cell>
          <cell r="H142" t="str">
            <v>FV35</v>
          </cell>
          <cell r="I142" t="str">
            <v>Yes</v>
          </cell>
        </row>
        <row r="143">
          <cell r="A143">
            <v>154</v>
          </cell>
          <cell r="B143" t="str">
            <v>Carter, Sam</v>
          </cell>
          <cell r="C143" t="str">
            <v>Male</v>
          </cell>
          <cell r="D143" t="str">
            <v>Harlow Running Club</v>
          </cell>
          <cell r="F143">
            <v>29359</v>
          </cell>
          <cell r="G143">
            <v>37</v>
          </cell>
          <cell r="H143" t="str">
            <v>M</v>
          </cell>
          <cell r="I143" t="str">
            <v>No</v>
          </cell>
        </row>
        <row r="144">
          <cell r="A144">
            <v>155</v>
          </cell>
          <cell r="B144" t="str">
            <v>Casserley, Robert</v>
          </cell>
          <cell r="C144" t="str">
            <v>Male</v>
          </cell>
          <cell r="D144" t="str">
            <v>Garden City Runners</v>
          </cell>
          <cell r="F144">
            <v>26495</v>
          </cell>
          <cell r="G144">
            <v>45</v>
          </cell>
          <cell r="H144" t="str">
            <v>M40</v>
          </cell>
          <cell r="I144" t="str">
            <v>No</v>
          </cell>
        </row>
        <row r="145">
          <cell r="A145">
            <v>156</v>
          </cell>
          <cell r="B145" t="str">
            <v>Catley, Neil</v>
          </cell>
          <cell r="C145" t="str">
            <v>Male</v>
          </cell>
          <cell r="D145" t="str">
            <v>Felixstowe Road Runners</v>
          </cell>
          <cell r="F145">
            <v>28667</v>
          </cell>
          <cell r="G145">
            <v>40</v>
          </cell>
          <cell r="H145" t="str">
            <v>M40</v>
          </cell>
          <cell r="I145" t="str">
            <v>Yes</v>
          </cell>
        </row>
        <row r="146">
          <cell r="A146">
            <v>157</v>
          </cell>
          <cell r="B146" t="str">
            <v>Caulfield, Michelle</v>
          </cell>
          <cell r="C146" t="str">
            <v>Female</v>
          </cell>
          <cell r="D146" t="str">
            <v>Braintree &amp; District Athletics Club</v>
          </cell>
          <cell r="F146">
            <v>24267</v>
          </cell>
          <cell r="G146">
            <v>52</v>
          </cell>
          <cell r="H146" t="str">
            <v>FV45</v>
          </cell>
          <cell r="I146" t="str">
            <v>Yes</v>
          </cell>
        </row>
        <row r="147">
          <cell r="A147">
            <v>158</v>
          </cell>
          <cell r="B147" t="str">
            <v>Caulfield, Robert</v>
          </cell>
          <cell r="C147" t="str">
            <v>Male</v>
          </cell>
          <cell r="D147" t="str">
            <v>Braintree &amp; District Athletics Club</v>
          </cell>
          <cell r="F147">
            <v>23154</v>
          </cell>
          <cell r="G147">
            <v>54</v>
          </cell>
          <cell r="H147" t="str">
            <v>M50</v>
          </cell>
          <cell r="I147" t="str">
            <v>No</v>
          </cell>
        </row>
        <row r="148">
          <cell r="A148">
            <v>159</v>
          </cell>
          <cell r="B148" t="str">
            <v>Chalkley, Loretta</v>
          </cell>
          <cell r="C148" t="str">
            <v>Female</v>
          </cell>
          <cell r="D148" t="str">
            <v>Brentwood Running Club</v>
          </cell>
          <cell r="F148">
            <v>30622</v>
          </cell>
          <cell r="G148">
            <v>35</v>
          </cell>
          <cell r="H148" t="str">
            <v>FV35</v>
          </cell>
          <cell r="I148" t="str">
            <v>Yes</v>
          </cell>
        </row>
        <row r="149">
          <cell r="A149">
            <v>160</v>
          </cell>
          <cell r="B149" t="str">
            <v>Chapman, Kathryn</v>
          </cell>
          <cell r="C149" t="str">
            <v>Female</v>
          </cell>
          <cell r="D149" t="str">
            <v>Bishops Stortford Running Club</v>
          </cell>
          <cell r="F149">
            <v>27157</v>
          </cell>
          <cell r="G149">
            <v>44</v>
          </cell>
          <cell r="H149" t="str">
            <v>FV35</v>
          </cell>
          <cell r="I149" t="str">
            <v>No</v>
          </cell>
        </row>
        <row r="150">
          <cell r="A150">
            <v>161</v>
          </cell>
          <cell r="B150" t="str">
            <v>Chappell, Louise</v>
          </cell>
          <cell r="C150" t="str">
            <v>Female</v>
          </cell>
          <cell r="D150" t="str">
            <v>Dagenham 88 Runners</v>
          </cell>
          <cell r="F150">
            <v>26975</v>
          </cell>
          <cell r="G150">
            <v>45</v>
          </cell>
          <cell r="H150" t="str">
            <v>FV45</v>
          </cell>
          <cell r="I150" t="str">
            <v>Yes</v>
          </cell>
        </row>
        <row r="151">
          <cell r="A151">
            <v>162</v>
          </cell>
          <cell r="B151" t="str">
            <v>Cheek, Jonathan</v>
          </cell>
          <cell r="C151" t="str">
            <v>Male</v>
          </cell>
          <cell r="D151" t="str">
            <v>Unaffiliated</v>
          </cell>
          <cell r="F151">
            <v>31183</v>
          </cell>
          <cell r="G151">
            <v>33</v>
          </cell>
          <cell r="H151" t="str">
            <v>M</v>
          </cell>
          <cell r="I151" t="str">
            <v>No</v>
          </cell>
        </row>
        <row r="152">
          <cell r="A152">
            <v>163</v>
          </cell>
          <cell r="B152" t="str">
            <v>Cheese, Clive</v>
          </cell>
          <cell r="C152" t="str">
            <v>Male</v>
          </cell>
          <cell r="D152" t="str">
            <v>Leigh-On-Sea Striders</v>
          </cell>
          <cell r="F152">
            <v>27216</v>
          </cell>
          <cell r="G152">
            <v>43</v>
          </cell>
          <cell r="H152" t="str">
            <v>M40</v>
          </cell>
          <cell r="I152" t="str">
            <v>No</v>
          </cell>
        </row>
        <row r="153">
          <cell r="A153">
            <v>164</v>
          </cell>
          <cell r="B153" t="str">
            <v>Cheung, Samantha</v>
          </cell>
          <cell r="C153" t="str">
            <v>Female</v>
          </cell>
          <cell r="D153" t="str">
            <v>Tiptree Road Runners</v>
          </cell>
          <cell r="F153">
            <v>24723</v>
          </cell>
          <cell r="G153">
            <v>51</v>
          </cell>
          <cell r="H153" t="str">
            <v>FV45</v>
          </cell>
          <cell r="I153" t="str">
            <v>No</v>
          </cell>
        </row>
        <row r="154">
          <cell r="A154">
            <v>165</v>
          </cell>
          <cell r="B154" t="str">
            <v>Childs, Alex</v>
          </cell>
          <cell r="C154" t="str">
            <v>Male</v>
          </cell>
          <cell r="D154" t="str">
            <v>Leigh-On-Sea Striders</v>
          </cell>
          <cell r="F154">
            <v>24371</v>
          </cell>
          <cell r="G154">
            <v>51</v>
          </cell>
          <cell r="H154" t="str">
            <v>M50</v>
          </cell>
          <cell r="I154" t="str">
            <v>Yes</v>
          </cell>
        </row>
        <row r="155">
          <cell r="A155">
            <v>166</v>
          </cell>
          <cell r="B155" t="str">
            <v>Chubb, Peter</v>
          </cell>
          <cell r="C155" t="str">
            <v>Male</v>
          </cell>
          <cell r="D155" t="str">
            <v>Springfield Striders</v>
          </cell>
          <cell r="F155">
            <v>24851</v>
          </cell>
          <cell r="G155">
            <v>51</v>
          </cell>
          <cell r="H155" t="str">
            <v>M50</v>
          </cell>
          <cell r="I155" t="str">
            <v>Yes</v>
          </cell>
        </row>
        <row r="156">
          <cell r="A156">
            <v>167</v>
          </cell>
          <cell r="B156" t="str">
            <v>Cima, Owen</v>
          </cell>
          <cell r="C156" t="str">
            <v>Male</v>
          </cell>
          <cell r="D156" t="str">
            <v>Brentwood Running Club</v>
          </cell>
          <cell r="F156">
            <v>32344</v>
          </cell>
          <cell r="G156">
            <v>30</v>
          </cell>
          <cell r="H156" t="str">
            <v>M</v>
          </cell>
          <cell r="I156" t="str">
            <v>Yes</v>
          </cell>
        </row>
        <row r="157">
          <cell r="A157">
            <v>168</v>
          </cell>
          <cell r="B157" t="str">
            <v>Clark, James</v>
          </cell>
          <cell r="C157" t="str">
            <v>Male</v>
          </cell>
          <cell r="D157" t="str">
            <v>Halstead Road Runners</v>
          </cell>
          <cell r="F157">
            <v>30339</v>
          </cell>
          <cell r="G157">
            <v>36</v>
          </cell>
          <cell r="H157" t="str">
            <v>M</v>
          </cell>
          <cell r="I157" t="str">
            <v>Yes</v>
          </cell>
        </row>
        <row r="158">
          <cell r="A158">
            <v>169</v>
          </cell>
          <cell r="B158" t="str">
            <v>Clarke, Penny</v>
          </cell>
          <cell r="C158" t="str">
            <v>Female</v>
          </cell>
          <cell r="D158" t="str">
            <v>Witham Running Club</v>
          </cell>
          <cell r="F158">
            <v>22106</v>
          </cell>
          <cell r="G158">
            <v>58</v>
          </cell>
          <cell r="H158" t="str">
            <v>FV55</v>
          </cell>
          <cell r="I158" t="str">
            <v>Yes</v>
          </cell>
        </row>
        <row r="159">
          <cell r="A159">
            <v>170</v>
          </cell>
          <cell r="B159" t="str">
            <v>Clarke, Rosanna</v>
          </cell>
          <cell r="C159" t="str">
            <v>Female</v>
          </cell>
          <cell r="D159" t="str">
            <v>JBR Run and Tri Club</v>
          </cell>
          <cell r="F159">
            <v>31525</v>
          </cell>
          <cell r="G159">
            <v>32</v>
          </cell>
          <cell r="H159" t="str">
            <v xml:space="preserve">F </v>
          </cell>
          <cell r="I159" t="str">
            <v>No</v>
          </cell>
        </row>
        <row r="160">
          <cell r="A160">
            <v>171</v>
          </cell>
          <cell r="B160" t="str">
            <v>Claydon, Grace</v>
          </cell>
          <cell r="C160" t="str">
            <v>Female</v>
          </cell>
          <cell r="D160" t="str">
            <v>RED Runners</v>
          </cell>
          <cell r="F160">
            <v>34781</v>
          </cell>
          <cell r="G160">
            <v>23</v>
          </cell>
          <cell r="H160" t="str">
            <v xml:space="preserve">F </v>
          </cell>
          <cell r="I160" t="str">
            <v>No</v>
          </cell>
        </row>
        <row r="161">
          <cell r="A161">
            <v>172</v>
          </cell>
          <cell r="B161" t="str">
            <v>Claydon, Paul</v>
          </cell>
          <cell r="C161" t="str">
            <v>Male</v>
          </cell>
          <cell r="D161" t="str">
            <v>RED Runners</v>
          </cell>
          <cell r="F161">
            <v>25084</v>
          </cell>
          <cell r="G161">
            <v>50</v>
          </cell>
          <cell r="H161" t="str">
            <v>M50</v>
          </cell>
          <cell r="I161" t="str">
            <v>No</v>
          </cell>
        </row>
        <row r="162">
          <cell r="A162">
            <v>173</v>
          </cell>
          <cell r="B162" t="str">
            <v>Clover, Ben</v>
          </cell>
          <cell r="C162" t="str">
            <v>Male</v>
          </cell>
          <cell r="D162" t="str">
            <v>Tiptree Road Runners</v>
          </cell>
          <cell r="F162">
            <v>29093</v>
          </cell>
          <cell r="G162">
            <v>38</v>
          </cell>
          <cell r="H162" t="str">
            <v>M</v>
          </cell>
          <cell r="I162" t="str">
            <v>No</v>
          </cell>
        </row>
        <row r="163">
          <cell r="A163">
            <v>174</v>
          </cell>
          <cell r="B163" t="str">
            <v>Cole, Dan</v>
          </cell>
          <cell r="C163" t="str">
            <v>Male</v>
          </cell>
          <cell r="D163" t="str">
            <v>Halstead Road Runners</v>
          </cell>
          <cell r="F163">
            <v>30400</v>
          </cell>
          <cell r="G163">
            <v>35</v>
          </cell>
          <cell r="H163" t="str">
            <v>M</v>
          </cell>
          <cell r="I163" t="str">
            <v>Yes</v>
          </cell>
        </row>
        <row r="164">
          <cell r="A164">
            <v>175</v>
          </cell>
          <cell r="B164" t="str">
            <v>Cole, Leo</v>
          </cell>
          <cell r="C164" t="str">
            <v>Male</v>
          </cell>
          <cell r="D164" t="str">
            <v>Witham Running Club</v>
          </cell>
          <cell r="F164">
            <v>24457</v>
          </cell>
          <cell r="G164">
            <v>52</v>
          </cell>
          <cell r="H164" t="str">
            <v>M50</v>
          </cell>
          <cell r="I164" t="str">
            <v>Yes</v>
          </cell>
        </row>
        <row r="165">
          <cell r="A165">
            <v>176</v>
          </cell>
          <cell r="B165" t="str">
            <v>Collins, Hayley</v>
          </cell>
          <cell r="C165" t="str">
            <v>Female</v>
          </cell>
          <cell r="D165" t="str">
            <v>East London Runners</v>
          </cell>
          <cell r="F165">
            <v>28007</v>
          </cell>
          <cell r="G165">
            <v>41</v>
          </cell>
          <cell r="H165" t="str">
            <v>FV35</v>
          </cell>
          <cell r="I165" t="str">
            <v>Yes</v>
          </cell>
        </row>
        <row r="166">
          <cell r="A166">
            <v>177</v>
          </cell>
          <cell r="B166" t="str">
            <v>Cone, Elliott</v>
          </cell>
          <cell r="C166" t="str">
            <v>Male</v>
          </cell>
          <cell r="D166" t="str">
            <v>Leigh-On-Sea Striders</v>
          </cell>
          <cell r="F166">
            <v>27806</v>
          </cell>
          <cell r="G166">
            <v>43</v>
          </cell>
          <cell r="H166" t="str">
            <v>M40</v>
          </cell>
          <cell r="I166" t="str">
            <v>Yes</v>
          </cell>
        </row>
        <row r="167">
          <cell r="A167">
            <v>178</v>
          </cell>
          <cell r="B167" t="str">
            <v>Cone, Samantha</v>
          </cell>
          <cell r="C167" t="str">
            <v>Female</v>
          </cell>
          <cell r="D167" t="str">
            <v>Leigh-On-Sea Striders</v>
          </cell>
          <cell r="F167">
            <v>30814</v>
          </cell>
          <cell r="G167">
            <v>34</v>
          </cell>
          <cell r="H167" t="str">
            <v xml:space="preserve">F </v>
          </cell>
          <cell r="I167" t="str">
            <v>Yes</v>
          </cell>
        </row>
        <row r="168">
          <cell r="A168">
            <v>179</v>
          </cell>
          <cell r="B168" t="str">
            <v>Conway, Andrew</v>
          </cell>
          <cell r="C168" t="str">
            <v>Male</v>
          </cell>
          <cell r="D168" t="str">
            <v>Tiptree Road Runners</v>
          </cell>
          <cell r="F168">
            <v>24991</v>
          </cell>
          <cell r="G168">
            <v>50</v>
          </cell>
          <cell r="H168" t="str">
            <v>M50</v>
          </cell>
          <cell r="I168" t="str">
            <v>Yes</v>
          </cell>
        </row>
        <row r="169">
          <cell r="A169">
            <v>180</v>
          </cell>
          <cell r="B169" t="str">
            <v>Conway, James</v>
          </cell>
          <cell r="C169" t="str">
            <v>Male</v>
          </cell>
          <cell r="D169" t="str">
            <v>Michelle's Running Group</v>
          </cell>
          <cell r="F169">
            <v>26457</v>
          </cell>
          <cell r="G169">
            <v>45</v>
          </cell>
          <cell r="H169" t="str">
            <v>M40</v>
          </cell>
          <cell r="I169" t="str">
            <v>No</v>
          </cell>
        </row>
        <row r="170">
          <cell r="A170">
            <v>181</v>
          </cell>
          <cell r="B170" t="str">
            <v>Cook, Darren</v>
          </cell>
          <cell r="C170" t="str">
            <v>Male</v>
          </cell>
          <cell r="D170" t="str">
            <v>Felixstowe Road Runners</v>
          </cell>
          <cell r="F170">
            <v>27205</v>
          </cell>
          <cell r="G170">
            <v>43</v>
          </cell>
          <cell r="H170" t="str">
            <v>M40</v>
          </cell>
          <cell r="I170" t="str">
            <v>No</v>
          </cell>
        </row>
        <row r="171">
          <cell r="A171">
            <v>182</v>
          </cell>
          <cell r="B171" t="str">
            <v>Cooper, Vicky</v>
          </cell>
          <cell r="C171" t="str">
            <v>Female</v>
          </cell>
          <cell r="D171" t="str">
            <v>Barking Road Runners</v>
          </cell>
          <cell r="F171">
            <v>26150</v>
          </cell>
          <cell r="G171">
            <v>47</v>
          </cell>
          <cell r="H171" t="str">
            <v>FV45</v>
          </cell>
          <cell r="I171" t="str">
            <v>No</v>
          </cell>
        </row>
        <row r="172">
          <cell r="A172">
            <v>183</v>
          </cell>
          <cell r="B172" t="str">
            <v>Cornelius, Neil</v>
          </cell>
          <cell r="C172" t="str">
            <v>Male</v>
          </cell>
          <cell r="D172" t="str">
            <v>Hockley Trail Runners</v>
          </cell>
          <cell r="F172">
            <v>26329</v>
          </cell>
          <cell r="G172">
            <v>46</v>
          </cell>
          <cell r="H172" t="str">
            <v>M40</v>
          </cell>
          <cell r="I172" t="str">
            <v>No</v>
          </cell>
        </row>
        <row r="173">
          <cell r="A173">
            <v>184</v>
          </cell>
          <cell r="B173" t="str">
            <v>Coulter, Martyn</v>
          </cell>
          <cell r="C173" t="str">
            <v>Male</v>
          </cell>
          <cell r="D173" t="str">
            <v>Harlow Running Club</v>
          </cell>
          <cell r="F173">
            <v>32013</v>
          </cell>
          <cell r="G173">
            <v>31</v>
          </cell>
          <cell r="H173" t="str">
            <v>M</v>
          </cell>
          <cell r="I173" t="str">
            <v>Yes</v>
          </cell>
        </row>
        <row r="174">
          <cell r="A174">
            <v>185</v>
          </cell>
          <cell r="B174" t="str">
            <v>Courtier, Robert</v>
          </cell>
          <cell r="C174" t="str">
            <v>Male</v>
          </cell>
          <cell r="D174" t="str">
            <v>Barking Road Runners</v>
          </cell>
          <cell r="F174">
            <v>20172</v>
          </cell>
          <cell r="G174">
            <v>63</v>
          </cell>
          <cell r="H174" t="str">
            <v>M60</v>
          </cell>
          <cell r="I174" t="str">
            <v>Yes</v>
          </cell>
        </row>
        <row r="175">
          <cell r="A175">
            <v>186</v>
          </cell>
          <cell r="B175" t="str">
            <v>Crawley, Anna</v>
          </cell>
          <cell r="C175" t="str">
            <v>Female</v>
          </cell>
          <cell r="D175" t="str">
            <v>Ilford AC</v>
          </cell>
          <cell r="F175">
            <v>33043</v>
          </cell>
          <cell r="G175">
            <v>28</v>
          </cell>
          <cell r="H175" t="str">
            <v xml:space="preserve">F </v>
          </cell>
          <cell r="I175" t="str">
            <v>Yes</v>
          </cell>
        </row>
        <row r="176">
          <cell r="A176">
            <v>187</v>
          </cell>
          <cell r="B176" t="str">
            <v>Crisp, James</v>
          </cell>
          <cell r="C176" t="str">
            <v>Male</v>
          </cell>
          <cell r="D176" t="str">
            <v>Witham Running Club</v>
          </cell>
          <cell r="F176">
            <v>27271</v>
          </cell>
          <cell r="G176">
            <v>44</v>
          </cell>
          <cell r="H176" t="str">
            <v>M40</v>
          </cell>
          <cell r="I176" t="str">
            <v>Yes</v>
          </cell>
        </row>
        <row r="177">
          <cell r="A177">
            <v>188</v>
          </cell>
          <cell r="B177" t="str">
            <v>Crudgington, Ros</v>
          </cell>
          <cell r="C177" t="str">
            <v>Female</v>
          </cell>
          <cell r="D177" t="str">
            <v>Unaffiliated</v>
          </cell>
          <cell r="F177">
            <v>24950</v>
          </cell>
          <cell r="G177">
            <v>49</v>
          </cell>
          <cell r="H177" t="str">
            <v>FV45</v>
          </cell>
          <cell r="I177" t="str">
            <v>No</v>
          </cell>
        </row>
        <row r="178">
          <cell r="A178">
            <v>189</v>
          </cell>
          <cell r="B178" t="str">
            <v>Curren, Vic</v>
          </cell>
          <cell r="C178" t="str">
            <v>Female</v>
          </cell>
          <cell r="D178" t="str">
            <v>Springfield Striders</v>
          </cell>
          <cell r="F178">
            <v>27626</v>
          </cell>
          <cell r="G178">
            <v>43</v>
          </cell>
          <cell r="H178" t="str">
            <v>FV35</v>
          </cell>
          <cell r="I178" t="str">
            <v>Yes</v>
          </cell>
        </row>
        <row r="179">
          <cell r="A179">
            <v>190</v>
          </cell>
          <cell r="B179" t="str">
            <v>D'Souza, Carlton</v>
          </cell>
          <cell r="C179" t="str">
            <v>Male</v>
          </cell>
          <cell r="D179" t="str">
            <v>East London Runners</v>
          </cell>
          <cell r="F179">
            <v>23108</v>
          </cell>
          <cell r="G179">
            <v>55</v>
          </cell>
          <cell r="H179" t="str">
            <v>M50</v>
          </cell>
          <cell r="I179" t="str">
            <v>Yes</v>
          </cell>
        </row>
        <row r="180">
          <cell r="A180">
            <v>191</v>
          </cell>
          <cell r="B180" t="str">
            <v>Dale, Jimmy</v>
          </cell>
          <cell r="C180" t="str">
            <v>Male</v>
          </cell>
          <cell r="D180" t="str">
            <v>East London Runners</v>
          </cell>
          <cell r="F180">
            <v>31587</v>
          </cell>
          <cell r="G180">
            <v>32</v>
          </cell>
          <cell r="H180" t="str">
            <v>M</v>
          </cell>
          <cell r="I180" t="str">
            <v>Yes</v>
          </cell>
        </row>
        <row r="181">
          <cell r="A181">
            <v>192</v>
          </cell>
          <cell r="B181" t="str">
            <v>Daly, Derek</v>
          </cell>
          <cell r="C181" t="str">
            <v>Male</v>
          </cell>
          <cell r="D181" t="str">
            <v>Saxmundham Sports Running &amp; Fitness Club</v>
          </cell>
          <cell r="F181">
            <v>22987</v>
          </cell>
          <cell r="G181">
            <v>55</v>
          </cell>
          <cell r="H181" t="str">
            <v>M50</v>
          </cell>
          <cell r="I181" t="str">
            <v>No</v>
          </cell>
        </row>
        <row r="182">
          <cell r="A182">
            <v>193</v>
          </cell>
          <cell r="B182" t="str">
            <v>Dando, Toby</v>
          </cell>
          <cell r="C182" t="str">
            <v>Male</v>
          </cell>
          <cell r="D182" t="str">
            <v>Leigh-On-Sea Striders</v>
          </cell>
          <cell r="F182">
            <v>26157</v>
          </cell>
          <cell r="G182">
            <v>47</v>
          </cell>
          <cell r="H182" t="str">
            <v>M40</v>
          </cell>
          <cell r="I182" t="str">
            <v>Yes</v>
          </cell>
        </row>
        <row r="183">
          <cell r="A183">
            <v>194</v>
          </cell>
          <cell r="B183" t="str">
            <v>Darby, Matthew</v>
          </cell>
          <cell r="C183" t="str">
            <v>Male</v>
          </cell>
          <cell r="D183" t="str">
            <v>Unaffiliated</v>
          </cell>
          <cell r="F183">
            <v>26688</v>
          </cell>
          <cell r="G183">
            <v>45</v>
          </cell>
          <cell r="H183" t="str">
            <v>M40</v>
          </cell>
          <cell r="I183" t="str">
            <v>No</v>
          </cell>
        </row>
        <row r="184">
          <cell r="A184">
            <v>195</v>
          </cell>
          <cell r="B184" t="str">
            <v>Dare, Owen</v>
          </cell>
          <cell r="C184" t="str">
            <v>Male</v>
          </cell>
          <cell r="D184" t="str">
            <v>Witham Running Club</v>
          </cell>
          <cell r="F184">
            <v>22941</v>
          </cell>
          <cell r="G184">
            <v>56</v>
          </cell>
          <cell r="H184" t="str">
            <v>M50</v>
          </cell>
          <cell r="I184" t="str">
            <v>Yes</v>
          </cell>
        </row>
        <row r="185">
          <cell r="A185">
            <v>196</v>
          </cell>
          <cell r="B185" t="str">
            <v>Darling, Mark</v>
          </cell>
          <cell r="C185" t="str">
            <v>Male</v>
          </cell>
          <cell r="D185" t="str">
            <v>Unaffiliated</v>
          </cell>
          <cell r="F185">
            <v>26981</v>
          </cell>
          <cell r="G185">
            <v>44</v>
          </cell>
          <cell r="H185" t="str">
            <v>M40</v>
          </cell>
          <cell r="I185" t="str">
            <v>No</v>
          </cell>
        </row>
        <row r="186">
          <cell r="A186">
            <v>197</v>
          </cell>
          <cell r="B186" t="str">
            <v>Darnell, Derek</v>
          </cell>
          <cell r="C186" t="str">
            <v>Male</v>
          </cell>
          <cell r="D186" t="str">
            <v>Huntingdonshire AC</v>
          </cell>
          <cell r="F186">
            <v>21801</v>
          </cell>
          <cell r="G186">
            <v>59</v>
          </cell>
          <cell r="H186" t="str">
            <v>M50</v>
          </cell>
          <cell r="I186" t="str">
            <v>No</v>
          </cell>
        </row>
        <row r="187">
          <cell r="A187">
            <v>198</v>
          </cell>
          <cell r="B187" t="str">
            <v>Darney, Scott</v>
          </cell>
          <cell r="C187" t="str">
            <v>Male</v>
          </cell>
          <cell r="D187" t="str">
            <v>Witham Running Club</v>
          </cell>
          <cell r="F187">
            <v>29784</v>
          </cell>
          <cell r="G187">
            <v>37</v>
          </cell>
          <cell r="H187" t="str">
            <v>M</v>
          </cell>
          <cell r="I187" t="str">
            <v>Yes</v>
          </cell>
        </row>
        <row r="188">
          <cell r="A188">
            <v>199</v>
          </cell>
          <cell r="B188" t="str">
            <v>Darney, Stuart</v>
          </cell>
          <cell r="C188" t="str">
            <v>Male</v>
          </cell>
          <cell r="D188" t="str">
            <v>Springfield Striders</v>
          </cell>
          <cell r="F188">
            <v>29784</v>
          </cell>
          <cell r="G188">
            <v>37</v>
          </cell>
          <cell r="H188" t="str">
            <v>M</v>
          </cell>
          <cell r="I188" t="str">
            <v>Yes</v>
          </cell>
        </row>
        <row r="189">
          <cell r="A189">
            <v>200</v>
          </cell>
          <cell r="B189" t="str">
            <v>Davey, Matt</v>
          </cell>
          <cell r="C189" t="str">
            <v>Male</v>
          </cell>
          <cell r="D189" t="str">
            <v>Tiptree Road Runners</v>
          </cell>
          <cell r="F189">
            <v>28136</v>
          </cell>
          <cell r="G189">
            <v>42</v>
          </cell>
          <cell r="H189" t="str">
            <v>M40</v>
          </cell>
          <cell r="I189" t="str">
            <v>Yes</v>
          </cell>
        </row>
        <row r="190">
          <cell r="A190">
            <v>201</v>
          </cell>
          <cell r="B190" t="str">
            <v>Davie, Claudine</v>
          </cell>
          <cell r="C190" t="str">
            <v>Female</v>
          </cell>
          <cell r="D190" t="str">
            <v>Grange Farm &amp; Dunmow Runners</v>
          </cell>
          <cell r="F190">
            <v>27689</v>
          </cell>
          <cell r="G190">
            <v>43</v>
          </cell>
          <cell r="H190" t="str">
            <v>FV35</v>
          </cell>
          <cell r="I190" t="str">
            <v>Yes</v>
          </cell>
          <cell r="K190">
            <v>0.13194444444444445</v>
          </cell>
        </row>
        <row r="191">
          <cell r="A191">
            <v>202</v>
          </cell>
          <cell r="B191" t="str">
            <v>Davison, Paul</v>
          </cell>
          <cell r="C191" t="str">
            <v>Male</v>
          </cell>
          <cell r="D191" t="str">
            <v>Great Bentley Running Club</v>
          </cell>
          <cell r="F191">
            <v>26635</v>
          </cell>
          <cell r="G191">
            <v>46</v>
          </cell>
          <cell r="H191" t="str">
            <v>M40</v>
          </cell>
          <cell r="I191" t="str">
            <v>Yes</v>
          </cell>
        </row>
        <row r="192">
          <cell r="A192">
            <v>203</v>
          </cell>
          <cell r="B192" t="str">
            <v>Daw, Alasdair</v>
          </cell>
          <cell r="C192" t="str">
            <v>Male</v>
          </cell>
          <cell r="D192" t="str">
            <v>Billericay Striders</v>
          </cell>
          <cell r="F192">
            <v>27199</v>
          </cell>
          <cell r="G192">
            <v>44</v>
          </cell>
          <cell r="H192" t="str">
            <v>M40</v>
          </cell>
          <cell r="I192" t="str">
            <v>Yes</v>
          </cell>
          <cell r="K192">
            <v>0.1076388888888889</v>
          </cell>
        </row>
        <row r="193">
          <cell r="A193">
            <v>204</v>
          </cell>
          <cell r="B193" t="str">
            <v>Day, Elisabeth</v>
          </cell>
          <cell r="C193" t="str">
            <v>Female</v>
          </cell>
          <cell r="D193" t="str">
            <v>East London Runners</v>
          </cell>
          <cell r="F193">
            <v>29205</v>
          </cell>
          <cell r="G193">
            <v>38</v>
          </cell>
          <cell r="H193" t="str">
            <v>FV35</v>
          </cell>
          <cell r="I193" t="str">
            <v>No</v>
          </cell>
        </row>
        <row r="194">
          <cell r="A194">
            <v>205</v>
          </cell>
          <cell r="B194" t="str">
            <v>Day, Simon</v>
          </cell>
          <cell r="C194" t="str">
            <v>Male</v>
          </cell>
          <cell r="D194" t="str">
            <v>Harwich Runners</v>
          </cell>
          <cell r="F194">
            <v>27630</v>
          </cell>
          <cell r="G194">
            <v>43</v>
          </cell>
          <cell r="H194" t="str">
            <v>M40</v>
          </cell>
          <cell r="I194" t="str">
            <v>Yes</v>
          </cell>
        </row>
        <row r="195">
          <cell r="A195">
            <v>206</v>
          </cell>
          <cell r="B195" t="str">
            <v>De Orfe, Emily</v>
          </cell>
          <cell r="C195" t="str">
            <v>Female</v>
          </cell>
          <cell r="D195" t="str">
            <v>Dengie 100 Runners</v>
          </cell>
          <cell r="F195">
            <v>26771</v>
          </cell>
          <cell r="G195">
            <v>45</v>
          </cell>
          <cell r="H195" t="str">
            <v>FV45</v>
          </cell>
          <cell r="I195" t="str">
            <v>No</v>
          </cell>
        </row>
        <row r="196">
          <cell r="A196">
            <v>207</v>
          </cell>
          <cell r="B196" t="str">
            <v>Dellar, Paul</v>
          </cell>
          <cell r="C196" t="str">
            <v>Male</v>
          </cell>
          <cell r="D196" t="str">
            <v>Tiptree Road Runners</v>
          </cell>
          <cell r="F196">
            <v>24495</v>
          </cell>
          <cell r="G196">
            <v>52</v>
          </cell>
          <cell r="H196" t="str">
            <v>M50</v>
          </cell>
          <cell r="I196" t="str">
            <v>Yes</v>
          </cell>
        </row>
        <row r="197">
          <cell r="A197">
            <v>208</v>
          </cell>
          <cell r="B197" t="str">
            <v>Delport, Judi</v>
          </cell>
          <cell r="C197" t="str">
            <v>Female</v>
          </cell>
          <cell r="D197" t="str">
            <v>Unaffiliated</v>
          </cell>
          <cell r="F197">
            <v>28039</v>
          </cell>
          <cell r="G197">
            <v>41</v>
          </cell>
          <cell r="H197" t="str">
            <v>FV35</v>
          </cell>
          <cell r="I197" t="str">
            <v>No</v>
          </cell>
        </row>
        <row r="198">
          <cell r="A198">
            <v>209</v>
          </cell>
          <cell r="B198" t="str">
            <v>Denby, Tracey</v>
          </cell>
          <cell r="C198" t="str">
            <v>Female</v>
          </cell>
          <cell r="D198" t="str">
            <v>Witham Running Club</v>
          </cell>
          <cell r="F198">
            <v>23590</v>
          </cell>
          <cell r="G198">
            <v>54</v>
          </cell>
          <cell r="H198" t="str">
            <v>FV45</v>
          </cell>
          <cell r="I198" t="str">
            <v>Yes</v>
          </cell>
        </row>
        <row r="199">
          <cell r="A199">
            <v>210</v>
          </cell>
          <cell r="B199" t="str">
            <v>Digby, Darren</v>
          </cell>
          <cell r="C199" t="str">
            <v>Male</v>
          </cell>
          <cell r="D199" t="str">
            <v>Witham Running Club</v>
          </cell>
          <cell r="F199">
            <v>24260</v>
          </cell>
          <cell r="G199">
            <v>51</v>
          </cell>
          <cell r="H199" t="str">
            <v>M50</v>
          </cell>
          <cell r="I199" t="str">
            <v>No</v>
          </cell>
        </row>
        <row r="200">
          <cell r="A200">
            <v>211</v>
          </cell>
          <cell r="B200" t="str">
            <v>Dodgen, Craig</v>
          </cell>
          <cell r="C200" t="str">
            <v>Male</v>
          </cell>
          <cell r="D200" t="str">
            <v>Bishops Stortford Running Club</v>
          </cell>
          <cell r="F200">
            <v>23417</v>
          </cell>
          <cell r="G200">
            <v>54</v>
          </cell>
          <cell r="H200" t="str">
            <v>M50</v>
          </cell>
          <cell r="I200" t="str">
            <v>No</v>
          </cell>
        </row>
        <row r="201">
          <cell r="A201">
            <v>212</v>
          </cell>
          <cell r="B201" t="str">
            <v>Doran, Matt</v>
          </cell>
          <cell r="C201" t="str">
            <v>Male</v>
          </cell>
          <cell r="D201" t="str">
            <v>Harwich Runners</v>
          </cell>
          <cell r="F201">
            <v>26934</v>
          </cell>
          <cell r="G201">
            <v>45</v>
          </cell>
          <cell r="H201" t="str">
            <v>M40</v>
          </cell>
          <cell r="I201" t="str">
            <v>Yes</v>
          </cell>
        </row>
        <row r="202">
          <cell r="A202">
            <v>213</v>
          </cell>
          <cell r="B202" t="str">
            <v>Dorrington, James</v>
          </cell>
          <cell r="C202" t="str">
            <v>Male</v>
          </cell>
          <cell r="D202" t="str">
            <v>Unaffiliated</v>
          </cell>
          <cell r="F202">
            <v>32891</v>
          </cell>
          <cell r="G202">
            <v>28</v>
          </cell>
          <cell r="H202" t="str">
            <v>M</v>
          </cell>
          <cell r="I202" t="str">
            <v>No</v>
          </cell>
        </row>
        <row r="203">
          <cell r="A203">
            <v>214</v>
          </cell>
          <cell r="B203" t="str">
            <v>Douglass, Graham</v>
          </cell>
          <cell r="C203" t="str">
            <v>Male</v>
          </cell>
          <cell r="D203" t="str">
            <v>Benfleet RC</v>
          </cell>
          <cell r="F203">
            <v>25318</v>
          </cell>
          <cell r="G203">
            <v>49</v>
          </cell>
          <cell r="H203" t="str">
            <v>M40</v>
          </cell>
          <cell r="I203" t="str">
            <v>Yes</v>
          </cell>
        </row>
        <row r="204">
          <cell r="A204">
            <v>215</v>
          </cell>
          <cell r="B204" t="str">
            <v>Dowell, Melissa</v>
          </cell>
          <cell r="C204" t="str">
            <v>Female</v>
          </cell>
          <cell r="D204" t="str">
            <v>Colchester Harriers</v>
          </cell>
          <cell r="F204">
            <v>24086</v>
          </cell>
          <cell r="G204">
            <v>53</v>
          </cell>
          <cell r="H204" t="str">
            <v>FV45</v>
          </cell>
          <cell r="I204" t="str">
            <v>Yes</v>
          </cell>
        </row>
        <row r="205">
          <cell r="A205">
            <v>216</v>
          </cell>
          <cell r="B205" t="str">
            <v>Downham, Marc</v>
          </cell>
          <cell r="C205" t="str">
            <v>Male</v>
          </cell>
          <cell r="D205" t="str">
            <v>Leigh-On-Sea Striders</v>
          </cell>
          <cell r="F205">
            <v>24819</v>
          </cell>
          <cell r="G205">
            <v>50</v>
          </cell>
          <cell r="H205" t="str">
            <v>M50</v>
          </cell>
          <cell r="I205" t="str">
            <v>No</v>
          </cell>
        </row>
        <row r="206">
          <cell r="A206">
            <v>217</v>
          </cell>
          <cell r="B206" t="str">
            <v>Downs, Jez</v>
          </cell>
          <cell r="C206" t="str">
            <v>Male</v>
          </cell>
          <cell r="D206" t="str">
            <v>Harwich Runners</v>
          </cell>
          <cell r="F206">
            <v>29384</v>
          </cell>
          <cell r="G206">
            <v>38</v>
          </cell>
          <cell r="H206" t="str">
            <v>M</v>
          </cell>
          <cell r="I206" t="str">
            <v>Yes</v>
          </cell>
        </row>
        <row r="207">
          <cell r="A207">
            <v>218</v>
          </cell>
          <cell r="B207" t="str">
            <v>Drake, Carol</v>
          </cell>
          <cell r="C207" t="str">
            <v>Female</v>
          </cell>
          <cell r="D207" t="str">
            <v>Leigh-On-Sea Striders</v>
          </cell>
          <cell r="F207">
            <v>23747</v>
          </cell>
          <cell r="G207">
            <v>54</v>
          </cell>
          <cell r="H207" t="str">
            <v>FV45</v>
          </cell>
          <cell r="I207" t="str">
            <v>No</v>
          </cell>
        </row>
        <row r="208">
          <cell r="A208">
            <v>219</v>
          </cell>
          <cell r="B208" t="str">
            <v>Draper, Toby</v>
          </cell>
          <cell r="C208" t="str">
            <v>Male</v>
          </cell>
          <cell r="D208" t="str">
            <v>Thurrock Harriers</v>
          </cell>
          <cell r="F208">
            <v>26504</v>
          </cell>
          <cell r="G208">
            <v>45</v>
          </cell>
          <cell r="H208" t="str">
            <v>M40</v>
          </cell>
          <cell r="I208" t="str">
            <v>Yes</v>
          </cell>
        </row>
        <row r="209">
          <cell r="A209">
            <v>220</v>
          </cell>
          <cell r="B209" t="str">
            <v>Dudman, Emma</v>
          </cell>
          <cell r="C209" t="str">
            <v>Female</v>
          </cell>
          <cell r="D209" t="str">
            <v>Dagenham 88 Runners</v>
          </cell>
          <cell r="F209">
            <v>27364</v>
          </cell>
          <cell r="G209">
            <v>44</v>
          </cell>
          <cell r="H209" t="str">
            <v>FV35</v>
          </cell>
          <cell r="I209" t="str">
            <v>Yes</v>
          </cell>
        </row>
        <row r="210">
          <cell r="A210">
            <v>221</v>
          </cell>
          <cell r="B210" t="str">
            <v>Dunn, Tom</v>
          </cell>
          <cell r="C210" t="str">
            <v>Male</v>
          </cell>
          <cell r="D210" t="str">
            <v>Benfleet RC</v>
          </cell>
          <cell r="F210">
            <v>32205</v>
          </cell>
          <cell r="G210">
            <v>30</v>
          </cell>
          <cell r="H210" t="str">
            <v>M</v>
          </cell>
          <cell r="I210" t="str">
            <v>No</v>
          </cell>
        </row>
        <row r="211">
          <cell r="A211">
            <v>222</v>
          </cell>
          <cell r="B211" t="str">
            <v>Dunne, Derek</v>
          </cell>
          <cell r="C211" t="str">
            <v>Male</v>
          </cell>
          <cell r="D211" t="str">
            <v>Springfield Striders</v>
          </cell>
          <cell r="F211">
            <v>23162</v>
          </cell>
          <cell r="G211">
            <v>55</v>
          </cell>
          <cell r="H211" t="str">
            <v>M50</v>
          </cell>
          <cell r="I211" t="str">
            <v>Yes</v>
          </cell>
        </row>
        <row r="212">
          <cell r="A212">
            <v>223</v>
          </cell>
          <cell r="B212" t="str">
            <v>Eagles, Beverley</v>
          </cell>
          <cell r="C212" t="str">
            <v>Female</v>
          </cell>
          <cell r="D212" t="str">
            <v>Dagenham 88 Runners</v>
          </cell>
          <cell r="F212">
            <v>24856</v>
          </cell>
          <cell r="G212">
            <v>51</v>
          </cell>
          <cell r="H212" t="str">
            <v>FV45</v>
          </cell>
          <cell r="I212" t="str">
            <v>Yes</v>
          </cell>
        </row>
        <row r="213">
          <cell r="A213">
            <v>224</v>
          </cell>
          <cell r="B213" t="str">
            <v>Eastwood, Heather</v>
          </cell>
          <cell r="C213" t="str">
            <v>Female</v>
          </cell>
          <cell r="D213" t="str">
            <v>Springfield Striders</v>
          </cell>
          <cell r="F213">
            <v>25488</v>
          </cell>
          <cell r="G213">
            <v>49</v>
          </cell>
          <cell r="H213" t="str">
            <v>FV45</v>
          </cell>
          <cell r="I213" t="str">
            <v>Yes</v>
          </cell>
        </row>
        <row r="214">
          <cell r="A214">
            <v>225</v>
          </cell>
          <cell r="B214" t="str">
            <v>Eates, Peter</v>
          </cell>
          <cell r="C214" t="str">
            <v>Male</v>
          </cell>
          <cell r="D214" t="str">
            <v>Phoenix Striders</v>
          </cell>
          <cell r="F214">
            <v>19924</v>
          </cell>
          <cell r="G214">
            <v>63</v>
          </cell>
          <cell r="H214" t="str">
            <v>M60</v>
          </cell>
          <cell r="I214" t="str">
            <v>Yes</v>
          </cell>
        </row>
        <row r="215">
          <cell r="A215">
            <v>226</v>
          </cell>
          <cell r="B215" t="str">
            <v>Edgoose, Jamie</v>
          </cell>
          <cell r="C215" t="str">
            <v>Male</v>
          </cell>
          <cell r="D215" t="str">
            <v>Unaffiliated</v>
          </cell>
          <cell r="F215">
            <v>27208</v>
          </cell>
          <cell r="G215">
            <v>43</v>
          </cell>
          <cell r="H215" t="str">
            <v>M40</v>
          </cell>
          <cell r="I215" t="str">
            <v>No</v>
          </cell>
        </row>
        <row r="216">
          <cell r="A216">
            <v>227</v>
          </cell>
          <cell r="B216" t="str">
            <v>Edwards, Ian</v>
          </cell>
          <cell r="C216" t="str">
            <v>Male</v>
          </cell>
          <cell r="D216" t="str">
            <v>Blackwater Tri</v>
          </cell>
          <cell r="F216">
            <v>29933</v>
          </cell>
          <cell r="G216">
            <v>36</v>
          </cell>
          <cell r="H216" t="str">
            <v>M</v>
          </cell>
          <cell r="I216" t="str">
            <v>No</v>
          </cell>
        </row>
        <row r="217">
          <cell r="A217">
            <v>228</v>
          </cell>
          <cell r="B217" t="str">
            <v>Elkins, Victoria</v>
          </cell>
          <cell r="C217" t="str">
            <v>Female</v>
          </cell>
          <cell r="D217" t="str">
            <v>Michelle's Running Group</v>
          </cell>
          <cell r="F217">
            <v>25051</v>
          </cell>
          <cell r="G217">
            <v>50</v>
          </cell>
          <cell r="H217" t="str">
            <v>FV45</v>
          </cell>
          <cell r="I217" t="str">
            <v>No</v>
          </cell>
        </row>
        <row r="218">
          <cell r="A218">
            <v>229</v>
          </cell>
          <cell r="B218" t="str">
            <v>Ellen, Hayley</v>
          </cell>
          <cell r="C218" t="str">
            <v>Female</v>
          </cell>
          <cell r="D218" t="str">
            <v>Witham Running Club</v>
          </cell>
          <cell r="F218">
            <v>31218</v>
          </cell>
          <cell r="G218">
            <v>33</v>
          </cell>
          <cell r="H218" t="str">
            <v xml:space="preserve">F </v>
          </cell>
          <cell r="I218" t="str">
            <v>Yes</v>
          </cell>
        </row>
        <row r="219">
          <cell r="A219">
            <v>230</v>
          </cell>
          <cell r="B219" t="str">
            <v>Elliott, Alex</v>
          </cell>
          <cell r="C219" t="str">
            <v>Male</v>
          </cell>
          <cell r="D219" t="str">
            <v>Unaffiliated</v>
          </cell>
          <cell r="F219">
            <v>30999</v>
          </cell>
          <cell r="G219">
            <v>33</v>
          </cell>
          <cell r="H219" t="str">
            <v>M</v>
          </cell>
          <cell r="I219" t="str">
            <v>No</v>
          </cell>
        </row>
        <row r="220">
          <cell r="A220">
            <v>231</v>
          </cell>
          <cell r="B220" t="str">
            <v>Elliott, Lorna</v>
          </cell>
          <cell r="C220" t="str">
            <v>Female</v>
          </cell>
          <cell r="D220" t="str">
            <v>Unaffiliated</v>
          </cell>
          <cell r="F220">
            <v>32327</v>
          </cell>
          <cell r="G220">
            <v>30</v>
          </cell>
          <cell r="H220" t="str">
            <v xml:space="preserve">F </v>
          </cell>
          <cell r="I220" t="str">
            <v>No</v>
          </cell>
        </row>
        <row r="221">
          <cell r="A221">
            <v>232</v>
          </cell>
          <cell r="B221" t="str">
            <v>Elliott, Robert</v>
          </cell>
          <cell r="C221" t="str">
            <v>Male</v>
          </cell>
          <cell r="D221" t="str">
            <v>Unaffiliated</v>
          </cell>
          <cell r="F221">
            <v>33356</v>
          </cell>
          <cell r="G221">
            <v>26</v>
          </cell>
          <cell r="H221" t="str">
            <v>M</v>
          </cell>
          <cell r="I221" t="str">
            <v>No</v>
          </cell>
        </row>
        <row r="222">
          <cell r="A222">
            <v>233</v>
          </cell>
          <cell r="B222" t="str">
            <v>Ellis, Andy</v>
          </cell>
          <cell r="C222" t="str">
            <v>Male</v>
          </cell>
          <cell r="D222" t="str">
            <v>Felixstowe Road Runners</v>
          </cell>
          <cell r="F222">
            <v>31379</v>
          </cell>
          <cell r="G222">
            <v>32</v>
          </cell>
          <cell r="H222" t="str">
            <v>M</v>
          </cell>
          <cell r="I222" t="str">
            <v>No</v>
          </cell>
        </row>
        <row r="223">
          <cell r="A223">
            <v>234</v>
          </cell>
          <cell r="B223" t="str">
            <v>Ellis, Paul</v>
          </cell>
          <cell r="C223" t="str">
            <v>Male</v>
          </cell>
          <cell r="D223" t="str">
            <v>Springfield Striders</v>
          </cell>
          <cell r="F223">
            <v>27522</v>
          </cell>
          <cell r="G223">
            <v>42</v>
          </cell>
          <cell r="H223" t="str">
            <v>M40</v>
          </cell>
          <cell r="I223" t="str">
            <v>No</v>
          </cell>
        </row>
        <row r="224">
          <cell r="A224">
            <v>235</v>
          </cell>
          <cell r="B224" t="str">
            <v>Enefer, Steve</v>
          </cell>
          <cell r="C224" t="str">
            <v>Male</v>
          </cell>
          <cell r="D224" t="str">
            <v>Unaffiliated</v>
          </cell>
          <cell r="F224">
            <v>28807</v>
          </cell>
          <cell r="G224">
            <v>40</v>
          </cell>
          <cell r="H224" t="str">
            <v>M40</v>
          </cell>
          <cell r="I224" t="str">
            <v>No</v>
          </cell>
        </row>
        <row r="225">
          <cell r="A225">
            <v>236</v>
          </cell>
          <cell r="B225" t="str">
            <v>England, Grant</v>
          </cell>
          <cell r="C225" t="str">
            <v>Male</v>
          </cell>
          <cell r="D225" t="str">
            <v>Billericay Striders</v>
          </cell>
          <cell r="F225">
            <v>28369</v>
          </cell>
          <cell r="G225">
            <v>41</v>
          </cell>
          <cell r="H225" t="str">
            <v>M40</v>
          </cell>
          <cell r="I225" t="str">
            <v>Yes</v>
          </cell>
        </row>
        <row r="226">
          <cell r="A226">
            <v>237</v>
          </cell>
          <cell r="B226" t="str">
            <v>English, Tracy</v>
          </cell>
          <cell r="C226" t="str">
            <v>Female</v>
          </cell>
          <cell r="D226" t="str">
            <v>Southend AC</v>
          </cell>
          <cell r="F226">
            <v>28085</v>
          </cell>
          <cell r="G226">
            <v>42</v>
          </cell>
          <cell r="H226" t="str">
            <v>FV35</v>
          </cell>
          <cell r="I226" t="str">
            <v>Yes</v>
          </cell>
        </row>
        <row r="227">
          <cell r="A227">
            <v>238</v>
          </cell>
          <cell r="B227" t="str">
            <v>Etherden, John</v>
          </cell>
          <cell r="C227" t="str">
            <v>Male</v>
          </cell>
          <cell r="D227" t="str">
            <v>Bishops Stortford Running Club</v>
          </cell>
          <cell r="F227">
            <v>16242</v>
          </cell>
          <cell r="G227">
            <v>73</v>
          </cell>
          <cell r="H227" t="str">
            <v>M70</v>
          </cell>
          <cell r="I227" t="str">
            <v>No</v>
          </cell>
        </row>
        <row r="228">
          <cell r="A228">
            <v>239</v>
          </cell>
          <cell r="B228" t="str">
            <v>Evans, Karl</v>
          </cell>
          <cell r="C228" t="str">
            <v>Male</v>
          </cell>
          <cell r="D228" t="str">
            <v>JBR Run and Tri Club</v>
          </cell>
          <cell r="F228">
            <v>22202</v>
          </cell>
          <cell r="G228">
            <v>58</v>
          </cell>
          <cell r="H228" t="str">
            <v>M50</v>
          </cell>
          <cell r="I228" t="str">
            <v>No</v>
          </cell>
        </row>
        <row r="229">
          <cell r="A229">
            <v>240</v>
          </cell>
          <cell r="B229" t="str">
            <v>Evans, Sid</v>
          </cell>
          <cell r="C229" t="str">
            <v>Male</v>
          </cell>
          <cell r="D229" t="str">
            <v>Unaffiliated</v>
          </cell>
          <cell r="F229">
            <v>35871</v>
          </cell>
          <cell r="G229">
            <v>19</v>
          </cell>
          <cell r="H229" t="str">
            <v>M</v>
          </cell>
          <cell r="I229" t="str">
            <v>No</v>
          </cell>
        </row>
        <row r="230">
          <cell r="A230">
            <v>241</v>
          </cell>
          <cell r="B230" t="str">
            <v>Evans, Tim</v>
          </cell>
          <cell r="C230" t="str">
            <v>Male</v>
          </cell>
          <cell r="D230" t="str">
            <v>JBR Run and Tri Club</v>
          </cell>
          <cell r="F230">
            <v>26671</v>
          </cell>
          <cell r="G230">
            <v>45</v>
          </cell>
          <cell r="H230" t="str">
            <v>M40</v>
          </cell>
          <cell r="I230" t="str">
            <v>No</v>
          </cell>
        </row>
        <row r="231">
          <cell r="A231">
            <v>242</v>
          </cell>
          <cell r="B231" t="str">
            <v>Farrugia, Daz</v>
          </cell>
          <cell r="C231" t="str">
            <v>Male</v>
          </cell>
          <cell r="D231" t="str">
            <v>Colchester Harriers</v>
          </cell>
          <cell r="F231">
            <v>28518</v>
          </cell>
          <cell r="G231">
            <v>41</v>
          </cell>
          <cell r="H231" t="str">
            <v>M40</v>
          </cell>
          <cell r="I231" t="str">
            <v>Yes</v>
          </cell>
        </row>
        <row r="232">
          <cell r="A232">
            <v>243</v>
          </cell>
          <cell r="B232" t="str">
            <v>Farthing, Mark</v>
          </cell>
          <cell r="C232" t="str">
            <v>Male</v>
          </cell>
          <cell r="D232" t="str">
            <v>Leigh-On-Sea Striders</v>
          </cell>
          <cell r="F232">
            <v>25239</v>
          </cell>
          <cell r="G232">
            <v>50</v>
          </cell>
          <cell r="H232" t="str">
            <v>M50</v>
          </cell>
          <cell r="I232" t="str">
            <v>Yes</v>
          </cell>
        </row>
        <row r="233">
          <cell r="A233">
            <v>244</v>
          </cell>
          <cell r="B233" t="str">
            <v>Fell, Adrian</v>
          </cell>
          <cell r="C233" t="str">
            <v>Male</v>
          </cell>
          <cell r="D233" t="str">
            <v>Harlow Running Club</v>
          </cell>
          <cell r="F233">
            <v>24814</v>
          </cell>
          <cell r="G233">
            <v>51</v>
          </cell>
          <cell r="H233" t="str">
            <v>M50</v>
          </cell>
          <cell r="I233" t="str">
            <v>Yes</v>
          </cell>
        </row>
        <row r="234">
          <cell r="A234">
            <v>245</v>
          </cell>
          <cell r="B234" t="str">
            <v>Ferguson, Andrew</v>
          </cell>
          <cell r="C234" t="str">
            <v>Male</v>
          </cell>
          <cell r="D234" t="str">
            <v>Ravens City of London Running Club</v>
          </cell>
          <cell r="F234">
            <v>25612</v>
          </cell>
          <cell r="G234">
            <v>49</v>
          </cell>
          <cell r="H234" t="str">
            <v>M40</v>
          </cell>
          <cell r="I234" t="str">
            <v>No</v>
          </cell>
        </row>
        <row r="235">
          <cell r="A235">
            <v>246</v>
          </cell>
          <cell r="B235" t="str">
            <v>Field, James</v>
          </cell>
          <cell r="C235" t="str">
            <v>Male</v>
          </cell>
          <cell r="D235" t="str">
            <v>Brentwood Running Club</v>
          </cell>
          <cell r="F235">
            <v>27533</v>
          </cell>
          <cell r="G235">
            <v>43</v>
          </cell>
          <cell r="H235" t="str">
            <v>M40</v>
          </cell>
          <cell r="I235" t="str">
            <v>Yes</v>
          </cell>
        </row>
        <row r="236">
          <cell r="A236">
            <v>247</v>
          </cell>
          <cell r="B236" t="str">
            <v>Filer, Nate</v>
          </cell>
          <cell r="C236" t="str">
            <v>Male</v>
          </cell>
          <cell r="D236" t="str">
            <v>Colchester Harriers</v>
          </cell>
          <cell r="F236">
            <v>30223</v>
          </cell>
          <cell r="G236">
            <v>36</v>
          </cell>
          <cell r="H236" t="str">
            <v>M</v>
          </cell>
          <cell r="I236" t="str">
            <v>Yes</v>
          </cell>
        </row>
        <row r="237">
          <cell r="A237">
            <v>248</v>
          </cell>
          <cell r="B237" t="str">
            <v>Finbow, Mark</v>
          </cell>
          <cell r="C237" t="str">
            <v>Male</v>
          </cell>
          <cell r="D237" t="str">
            <v>South London Harriers</v>
          </cell>
          <cell r="F237">
            <v>31613</v>
          </cell>
          <cell r="G237">
            <v>32</v>
          </cell>
          <cell r="H237" t="str">
            <v>M</v>
          </cell>
          <cell r="I237" t="str">
            <v>Yes</v>
          </cell>
          <cell r="K237">
            <v>9.0277777777777776E-2</v>
          </cell>
        </row>
        <row r="238">
          <cell r="A238">
            <v>249</v>
          </cell>
          <cell r="B238" t="str">
            <v>Finch, Katrina</v>
          </cell>
          <cell r="C238" t="str">
            <v>Female</v>
          </cell>
          <cell r="D238" t="str">
            <v>Tiptree Road Runners</v>
          </cell>
          <cell r="F238">
            <v>26971</v>
          </cell>
          <cell r="G238">
            <v>45</v>
          </cell>
          <cell r="H238" t="str">
            <v>FV45</v>
          </cell>
          <cell r="I238" t="str">
            <v>Yes</v>
          </cell>
        </row>
        <row r="239">
          <cell r="A239">
            <v>250</v>
          </cell>
          <cell r="B239" t="str">
            <v>Fitch, Sarah</v>
          </cell>
          <cell r="C239" t="str">
            <v>Female</v>
          </cell>
          <cell r="D239" t="str">
            <v>Felixstowe Road Runners</v>
          </cell>
          <cell r="F239">
            <v>26949</v>
          </cell>
          <cell r="G239">
            <v>45</v>
          </cell>
          <cell r="H239" t="str">
            <v>FV45</v>
          </cell>
          <cell r="I239" t="str">
            <v>No</v>
          </cell>
        </row>
        <row r="240">
          <cell r="A240">
            <v>251</v>
          </cell>
          <cell r="B240" t="str">
            <v>Fleming, Roy</v>
          </cell>
          <cell r="C240" t="str">
            <v>Male</v>
          </cell>
          <cell r="D240" t="str">
            <v>Billericay Striders</v>
          </cell>
          <cell r="F240">
            <v>25968</v>
          </cell>
          <cell r="G240">
            <v>48</v>
          </cell>
          <cell r="H240" t="str">
            <v>M40</v>
          </cell>
          <cell r="I240" t="str">
            <v>Yes</v>
          </cell>
        </row>
        <row r="241">
          <cell r="A241">
            <v>252</v>
          </cell>
          <cell r="B241" t="str">
            <v>Fletcher, Sarah</v>
          </cell>
          <cell r="C241" t="str">
            <v>Female</v>
          </cell>
          <cell r="D241" t="str">
            <v>Great Bentley Running Club</v>
          </cell>
          <cell r="F241">
            <v>27000</v>
          </cell>
          <cell r="G241">
            <v>45</v>
          </cell>
          <cell r="H241" t="str">
            <v>FV45</v>
          </cell>
          <cell r="I241" t="str">
            <v>No</v>
          </cell>
        </row>
        <row r="242">
          <cell r="A242">
            <v>253</v>
          </cell>
          <cell r="B242" t="str">
            <v>Flint, Danny</v>
          </cell>
          <cell r="C242" t="str">
            <v>Male</v>
          </cell>
          <cell r="D242" t="str">
            <v>Leigh-On-Sea Striders</v>
          </cell>
          <cell r="F242">
            <v>25310</v>
          </cell>
          <cell r="G242">
            <v>49</v>
          </cell>
          <cell r="H242" t="str">
            <v>M40</v>
          </cell>
          <cell r="I242" t="str">
            <v>Yes</v>
          </cell>
          <cell r="K242">
            <v>0.11458333333333333</v>
          </cell>
        </row>
        <row r="243">
          <cell r="A243">
            <v>254</v>
          </cell>
          <cell r="B243" t="str">
            <v>Flutter, Richard</v>
          </cell>
          <cell r="C243" t="str">
            <v>Male</v>
          </cell>
          <cell r="D243" t="str">
            <v>Colchester Harriers</v>
          </cell>
          <cell r="F243">
            <v>24749</v>
          </cell>
          <cell r="G243">
            <v>51</v>
          </cell>
          <cell r="H243" t="str">
            <v>M50</v>
          </cell>
          <cell r="I243" t="str">
            <v>Yes</v>
          </cell>
        </row>
        <row r="244">
          <cell r="A244">
            <v>255</v>
          </cell>
          <cell r="B244" t="str">
            <v>Fonnereau, Julia</v>
          </cell>
          <cell r="C244" t="str">
            <v>Female</v>
          </cell>
          <cell r="D244" t="str">
            <v>Bishops Stortford Running Club</v>
          </cell>
          <cell r="F244">
            <v>23756</v>
          </cell>
          <cell r="G244">
            <v>54</v>
          </cell>
          <cell r="H244" t="str">
            <v>FV45</v>
          </cell>
          <cell r="I244" t="str">
            <v>No</v>
          </cell>
        </row>
        <row r="245">
          <cell r="A245">
            <v>256</v>
          </cell>
          <cell r="B245" t="str">
            <v>Ford, Mark</v>
          </cell>
          <cell r="C245" t="str">
            <v>Male</v>
          </cell>
          <cell r="D245" t="str">
            <v>Felixstowe Road Runners</v>
          </cell>
          <cell r="F245">
            <v>24605</v>
          </cell>
          <cell r="G245">
            <v>50</v>
          </cell>
          <cell r="H245" t="str">
            <v>M50</v>
          </cell>
          <cell r="I245" t="str">
            <v>No</v>
          </cell>
        </row>
        <row r="246">
          <cell r="A246">
            <v>257</v>
          </cell>
          <cell r="B246" t="str">
            <v>Frost, Sarah</v>
          </cell>
          <cell r="C246" t="str">
            <v>Female</v>
          </cell>
          <cell r="D246" t="str">
            <v>Halstead Road Runners</v>
          </cell>
          <cell r="F246">
            <v>31176</v>
          </cell>
          <cell r="G246">
            <v>33</v>
          </cell>
          <cell r="H246" t="str">
            <v xml:space="preserve">F </v>
          </cell>
          <cell r="I246" t="str">
            <v>No</v>
          </cell>
        </row>
        <row r="247">
          <cell r="A247">
            <v>258</v>
          </cell>
          <cell r="B247" t="str">
            <v>Fullerton, Alan</v>
          </cell>
          <cell r="C247" t="str">
            <v>Male</v>
          </cell>
          <cell r="D247" t="str">
            <v>Grange Farm &amp; Dunmow Runners</v>
          </cell>
          <cell r="F247">
            <v>23594</v>
          </cell>
          <cell r="G247">
            <v>54</v>
          </cell>
          <cell r="H247" t="str">
            <v>M50</v>
          </cell>
          <cell r="I247" t="str">
            <v>Yes</v>
          </cell>
        </row>
        <row r="248">
          <cell r="A248">
            <v>259</v>
          </cell>
          <cell r="B248" t="str">
            <v>Galea, Julia</v>
          </cell>
          <cell r="C248" t="str">
            <v>Female</v>
          </cell>
          <cell r="D248" t="str">
            <v>Ilford AC</v>
          </cell>
          <cell r="F248">
            <v>20300</v>
          </cell>
          <cell r="G248">
            <v>63</v>
          </cell>
          <cell r="H248" t="str">
            <v>FV55</v>
          </cell>
          <cell r="I248" t="str">
            <v>Yes</v>
          </cell>
        </row>
        <row r="249">
          <cell r="A249">
            <v>260</v>
          </cell>
          <cell r="B249" t="str">
            <v>Gallie, Justine</v>
          </cell>
          <cell r="C249" t="str">
            <v>Female</v>
          </cell>
          <cell r="D249" t="str">
            <v>Unaffiliated</v>
          </cell>
          <cell r="F249">
            <v>26668</v>
          </cell>
          <cell r="G249">
            <v>46</v>
          </cell>
          <cell r="H249" t="str">
            <v>FV45</v>
          </cell>
          <cell r="I249" t="str">
            <v>No</v>
          </cell>
        </row>
        <row r="250">
          <cell r="A250">
            <v>261</v>
          </cell>
          <cell r="B250" t="str">
            <v>Gardiner, Julia</v>
          </cell>
          <cell r="C250" t="str">
            <v>Female</v>
          </cell>
          <cell r="D250" t="str">
            <v>Harlow Running Club</v>
          </cell>
          <cell r="F250">
            <v>28556</v>
          </cell>
          <cell r="G250">
            <v>40</v>
          </cell>
          <cell r="H250" t="str">
            <v>FV35</v>
          </cell>
          <cell r="I250" t="str">
            <v>Yes</v>
          </cell>
        </row>
        <row r="251">
          <cell r="A251">
            <v>262</v>
          </cell>
          <cell r="B251" t="str">
            <v>Garrett, Richard</v>
          </cell>
          <cell r="C251" t="str">
            <v>Male</v>
          </cell>
          <cell r="D251" t="str">
            <v>Tiptree Road Runners</v>
          </cell>
          <cell r="F251">
            <v>27208</v>
          </cell>
          <cell r="G251">
            <v>44</v>
          </cell>
          <cell r="H251" t="str">
            <v>M40</v>
          </cell>
          <cell r="I251" t="str">
            <v>Yes</v>
          </cell>
        </row>
        <row r="252">
          <cell r="A252">
            <v>263</v>
          </cell>
          <cell r="B252" t="str">
            <v>George, Roxanne</v>
          </cell>
          <cell r="C252" t="str">
            <v>Female</v>
          </cell>
          <cell r="D252" t="str">
            <v>Leigh-On-Sea Striders</v>
          </cell>
          <cell r="F252">
            <v>28849</v>
          </cell>
          <cell r="G252">
            <v>39</v>
          </cell>
          <cell r="H252" t="str">
            <v>FV35</v>
          </cell>
          <cell r="I252" t="str">
            <v>No</v>
          </cell>
        </row>
        <row r="253">
          <cell r="A253">
            <v>264</v>
          </cell>
          <cell r="B253" t="str">
            <v>Geurts, Gerard</v>
          </cell>
          <cell r="C253" t="str">
            <v>Male</v>
          </cell>
          <cell r="D253" t="str">
            <v>Grange Farm &amp; Dunmow Runners</v>
          </cell>
          <cell r="F253">
            <v>24532</v>
          </cell>
          <cell r="G253">
            <v>51</v>
          </cell>
          <cell r="H253" t="str">
            <v>M50</v>
          </cell>
          <cell r="I253" t="str">
            <v>No</v>
          </cell>
        </row>
        <row r="254">
          <cell r="A254">
            <v>265</v>
          </cell>
          <cell r="B254" t="str">
            <v>Gibbons, Chris</v>
          </cell>
          <cell r="C254" t="str">
            <v>Male</v>
          </cell>
          <cell r="D254" t="str">
            <v>Wickham rc</v>
          </cell>
          <cell r="F254">
            <v>26158</v>
          </cell>
          <cell r="G254">
            <v>46</v>
          </cell>
          <cell r="H254" t="str">
            <v>M40</v>
          </cell>
          <cell r="I254" t="str">
            <v>No</v>
          </cell>
        </row>
        <row r="255">
          <cell r="A255">
            <v>266</v>
          </cell>
          <cell r="B255" t="str">
            <v>Gillan, alistair</v>
          </cell>
          <cell r="C255" t="str">
            <v>Male</v>
          </cell>
          <cell r="D255" t="str">
            <v>Springfield Striders</v>
          </cell>
          <cell r="F255">
            <v>24708</v>
          </cell>
          <cell r="G255">
            <v>51</v>
          </cell>
          <cell r="H255" t="str">
            <v>M50</v>
          </cell>
          <cell r="I255" t="str">
            <v>Yes</v>
          </cell>
        </row>
        <row r="256">
          <cell r="A256">
            <v>267</v>
          </cell>
          <cell r="B256" t="str">
            <v>Gleave, James</v>
          </cell>
          <cell r="C256" t="str">
            <v>Male</v>
          </cell>
          <cell r="D256" t="str">
            <v>Orion Harriers</v>
          </cell>
          <cell r="F256">
            <v>27005</v>
          </cell>
          <cell r="G256">
            <v>44</v>
          </cell>
          <cell r="H256" t="str">
            <v>M40</v>
          </cell>
          <cell r="I256" t="str">
            <v>No</v>
          </cell>
        </row>
        <row r="257">
          <cell r="A257">
            <v>268</v>
          </cell>
          <cell r="B257" t="str">
            <v>Goldring, Peter</v>
          </cell>
          <cell r="C257" t="str">
            <v>Male</v>
          </cell>
          <cell r="F257">
            <v>30882</v>
          </cell>
          <cell r="G257">
            <v>33</v>
          </cell>
          <cell r="H257" t="str">
            <v>M</v>
          </cell>
          <cell r="I257" t="str">
            <v>No</v>
          </cell>
        </row>
        <row r="258">
          <cell r="A258">
            <v>269</v>
          </cell>
          <cell r="B258" t="str">
            <v>Goodall, Antony</v>
          </cell>
          <cell r="C258" t="str">
            <v>Male</v>
          </cell>
          <cell r="D258" t="str">
            <v>Springfield Striders</v>
          </cell>
          <cell r="F258">
            <v>27940</v>
          </cell>
          <cell r="G258">
            <v>42</v>
          </cell>
          <cell r="H258" t="str">
            <v>M40</v>
          </cell>
          <cell r="I258" t="str">
            <v>Yes</v>
          </cell>
        </row>
        <row r="259">
          <cell r="A259">
            <v>270</v>
          </cell>
          <cell r="B259" t="str">
            <v>Goode, Adrian</v>
          </cell>
          <cell r="C259" t="str">
            <v>Male</v>
          </cell>
          <cell r="D259" t="str">
            <v>Felixstowe Road Runners</v>
          </cell>
          <cell r="F259">
            <v>23464</v>
          </cell>
          <cell r="G259">
            <v>53</v>
          </cell>
          <cell r="H259" t="str">
            <v>M50</v>
          </cell>
          <cell r="I259" t="str">
            <v>No</v>
          </cell>
        </row>
        <row r="260">
          <cell r="A260">
            <v>271</v>
          </cell>
          <cell r="B260" t="str">
            <v>Goodman, Jason</v>
          </cell>
          <cell r="C260" t="str">
            <v>Male</v>
          </cell>
          <cell r="D260" t="str">
            <v>Rochford Running Club</v>
          </cell>
          <cell r="F260">
            <v>28051</v>
          </cell>
          <cell r="G260">
            <v>42</v>
          </cell>
          <cell r="H260" t="str">
            <v>M40</v>
          </cell>
          <cell r="I260" t="str">
            <v>Yes</v>
          </cell>
        </row>
        <row r="261">
          <cell r="A261">
            <v>272</v>
          </cell>
          <cell r="B261" t="str">
            <v>Goodwin, Sarah</v>
          </cell>
          <cell r="C261" t="str">
            <v>Female</v>
          </cell>
          <cell r="D261" t="str">
            <v>Springfield Striders</v>
          </cell>
          <cell r="F261">
            <v>23652</v>
          </cell>
          <cell r="G261">
            <v>54</v>
          </cell>
          <cell r="H261" t="str">
            <v>FV45</v>
          </cell>
          <cell r="I261" t="str">
            <v>Yes</v>
          </cell>
        </row>
        <row r="262">
          <cell r="A262">
            <v>273</v>
          </cell>
          <cell r="B262" t="str">
            <v>Gould, John</v>
          </cell>
          <cell r="C262" t="str">
            <v>Male</v>
          </cell>
          <cell r="D262" t="str">
            <v>Benfleet RC</v>
          </cell>
          <cell r="F262">
            <v>25888</v>
          </cell>
          <cell r="G262">
            <v>48</v>
          </cell>
          <cell r="H262" t="str">
            <v>M40</v>
          </cell>
          <cell r="I262" t="str">
            <v>Yes</v>
          </cell>
        </row>
        <row r="263">
          <cell r="A263">
            <v>274</v>
          </cell>
          <cell r="B263" t="str">
            <v>Govender, Val</v>
          </cell>
          <cell r="C263" t="str">
            <v>Male</v>
          </cell>
          <cell r="D263" t="str">
            <v>Springfield Striders</v>
          </cell>
          <cell r="F263">
            <v>24659</v>
          </cell>
          <cell r="G263">
            <v>51</v>
          </cell>
          <cell r="H263" t="str">
            <v>M50</v>
          </cell>
          <cell r="I263" t="str">
            <v>Yes</v>
          </cell>
        </row>
        <row r="264">
          <cell r="A264">
            <v>275</v>
          </cell>
          <cell r="B264" t="str">
            <v>Graves, Aaron</v>
          </cell>
          <cell r="C264" t="str">
            <v>Male</v>
          </cell>
          <cell r="D264" t="str">
            <v>Tiptree Road Runners</v>
          </cell>
          <cell r="F264">
            <v>31798</v>
          </cell>
          <cell r="G264">
            <v>32</v>
          </cell>
          <cell r="H264" t="str">
            <v>M</v>
          </cell>
          <cell r="I264" t="str">
            <v>Yes</v>
          </cell>
        </row>
        <row r="265">
          <cell r="A265">
            <v>276</v>
          </cell>
          <cell r="B265" t="str">
            <v>Green, Ben</v>
          </cell>
          <cell r="C265" t="str">
            <v>Male</v>
          </cell>
          <cell r="D265" t="str">
            <v>Benfleet RC</v>
          </cell>
          <cell r="F265">
            <v>31132</v>
          </cell>
          <cell r="G265">
            <v>33</v>
          </cell>
          <cell r="H265" t="str">
            <v>M</v>
          </cell>
          <cell r="I265" t="str">
            <v>Yes</v>
          </cell>
        </row>
        <row r="266">
          <cell r="A266">
            <v>277</v>
          </cell>
          <cell r="B266" t="str">
            <v>Green, Jack</v>
          </cell>
          <cell r="C266" t="str">
            <v>Male</v>
          </cell>
          <cell r="D266" t="str">
            <v>Unaffiliated</v>
          </cell>
          <cell r="F266">
            <v>33971</v>
          </cell>
          <cell r="G266">
            <v>26</v>
          </cell>
          <cell r="H266" t="str">
            <v>M</v>
          </cell>
          <cell r="I266" t="str">
            <v>No</v>
          </cell>
        </row>
        <row r="267">
          <cell r="A267">
            <v>278</v>
          </cell>
          <cell r="B267" t="str">
            <v>Greenley, Jon</v>
          </cell>
          <cell r="C267" t="str">
            <v>Male</v>
          </cell>
          <cell r="D267" t="str">
            <v>Halstead Road Runners</v>
          </cell>
          <cell r="F267">
            <v>30678</v>
          </cell>
          <cell r="G267">
            <v>35</v>
          </cell>
          <cell r="H267" t="str">
            <v>M</v>
          </cell>
          <cell r="I267" t="str">
            <v>Yes</v>
          </cell>
        </row>
        <row r="268">
          <cell r="A268">
            <v>279</v>
          </cell>
          <cell r="B268" t="str">
            <v>Greenwold, Gerry</v>
          </cell>
          <cell r="C268" t="str">
            <v>Male</v>
          </cell>
          <cell r="D268" t="str">
            <v>Witham Running Club</v>
          </cell>
          <cell r="F268">
            <v>24229</v>
          </cell>
          <cell r="G268">
            <v>52</v>
          </cell>
          <cell r="H268" t="str">
            <v>M50</v>
          </cell>
          <cell r="I268" t="str">
            <v>Yes</v>
          </cell>
        </row>
        <row r="269">
          <cell r="A269">
            <v>280</v>
          </cell>
          <cell r="B269" t="str">
            <v>Gretton, Claire</v>
          </cell>
          <cell r="C269" t="str">
            <v>Female</v>
          </cell>
          <cell r="D269" t="str">
            <v>Unaffiliated</v>
          </cell>
          <cell r="F269">
            <v>27166</v>
          </cell>
          <cell r="G269">
            <v>44</v>
          </cell>
          <cell r="H269" t="str">
            <v>FV35</v>
          </cell>
          <cell r="I269" t="str">
            <v>No</v>
          </cell>
        </row>
        <row r="270">
          <cell r="A270">
            <v>281</v>
          </cell>
          <cell r="B270" t="str">
            <v>Grimes, Thomas</v>
          </cell>
          <cell r="C270" t="str">
            <v>Male</v>
          </cell>
          <cell r="D270" t="str">
            <v>East London Runners</v>
          </cell>
          <cell r="F270">
            <v>29337</v>
          </cell>
          <cell r="G270">
            <v>38</v>
          </cell>
          <cell r="H270" t="str">
            <v>M</v>
          </cell>
          <cell r="I270" t="str">
            <v>Yes</v>
          </cell>
        </row>
        <row r="271">
          <cell r="A271">
            <v>282</v>
          </cell>
          <cell r="B271" t="str">
            <v>Groves, Gemma</v>
          </cell>
          <cell r="C271" t="str">
            <v>Female</v>
          </cell>
          <cell r="D271" t="str">
            <v>Unaffiliated</v>
          </cell>
          <cell r="F271">
            <v>27045</v>
          </cell>
          <cell r="G271">
            <v>45</v>
          </cell>
          <cell r="H271" t="str">
            <v>FV45</v>
          </cell>
          <cell r="I271" t="str">
            <v>No</v>
          </cell>
        </row>
        <row r="272">
          <cell r="A272">
            <v>283</v>
          </cell>
          <cell r="B272" t="str">
            <v>Guest, Adam</v>
          </cell>
          <cell r="C272" t="str">
            <v>Male</v>
          </cell>
          <cell r="D272" t="str">
            <v>Ware Joggers</v>
          </cell>
          <cell r="F272">
            <v>31687</v>
          </cell>
          <cell r="G272">
            <v>31</v>
          </cell>
          <cell r="H272" t="str">
            <v>M</v>
          </cell>
          <cell r="I272" t="str">
            <v>No</v>
          </cell>
        </row>
        <row r="273">
          <cell r="A273">
            <v>284</v>
          </cell>
          <cell r="B273" t="str">
            <v>Gutsell, Amy</v>
          </cell>
          <cell r="C273" t="str">
            <v>Female</v>
          </cell>
          <cell r="D273" t="str">
            <v>Unaffiliated</v>
          </cell>
          <cell r="F273">
            <v>31862</v>
          </cell>
          <cell r="G273">
            <v>31</v>
          </cell>
          <cell r="H273" t="str">
            <v xml:space="preserve">F </v>
          </cell>
          <cell r="I273" t="str">
            <v>No</v>
          </cell>
        </row>
        <row r="274">
          <cell r="A274">
            <v>285</v>
          </cell>
          <cell r="B274" t="str">
            <v>Gutteridge, Elaine</v>
          </cell>
          <cell r="C274" t="str">
            <v>Female</v>
          </cell>
          <cell r="D274" t="str">
            <v>Unaffiliated</v>
          </cell>
          <cell r="F274">
            <v>28601</v>
          </cell>
          <cell r="G274">
            <v>39</v>
          </cell>
          <cell r="H274" t="str">
            <v>FV35</v>
          </cell>
          <cell r="I274" t="str">
            <v>No</v>
          </cell>
        </row>
        <row r="275">
          <cell r="A275">
            <v>286</v>
          </cell>
          <cell r="B275" t="str">
            <v>Gwilliam, Andrew</v>
          </cell>
          <cell r="C275" t="str">
            <v>Male</v>
          </cell>
          <cell r="D275" t="str">
            <v>Barking Road Runners</v>
          </cell>
          <cell r="F275">
            <v>26989</v>
          </cell>
          <cell r="G275">
            <v>45</v>
          </cell>
          <cell r="H275" t="str">
            <v>M40</v>
          </cell>
          <cell r="I275" t="str">
            <v>Yes</v>
          </cell>
        </row>
        <row r="276">
          <cell r="A276">
            <v>287</v>
          </cell>
          <cell r="B276" t="str">
            <v>Hall, Angela</v>
          </cell>
          <cell r="C276" t="str">
            <v>Female</v>
          </cell>
          <cell r="D276" t="str">
            <v>Benfleet RC</v>
          </cell>
          <cell r="F276">
            <v>26500</v>
          </cell>
          <cell r="G276">
            <v>46</v>
          </cell>
          <cell r="H276" t="str">
            <v>FV45</v>
          </cell>
          <cell r="I276" t="str">
            <v>Yes</v>
          </cell>
        </row>
        <row r="277">
          <cell r="A277">
            <v>288</v>
          </cell>
          <cell r="B277" t="str">
            <v>Hall, Shelley</v>
          </cell>
          <cell r="C277" t="str">
            <v>Female</v>
          </cell>
          <cell r="D277" t="str">
            <v>Benfleet RC</v>
          </cell>
          <cell r="F277">
            <v>26691</v>
          </cell>
          <cell r="G277">
            <v>46</v>
          </cell>
          <cell r="H277" t="str">
            <v>FV45</v>
          </cell>
          <cell r="I277" t="str">
            <v>Yes</v>
          </cell>
        </row>
        <row r="278">
          <cell r="A278">
            <v>289</v>
          </cell>
          <cell r="B278" t="str">
            <v>Halls, Fiona</v>
          </cell>
          <cell r="C278" t="str">
            <v>Female</v>
          </cell>
          <cell r="D278" t="str">
            <v>Saffron Striders</v>
          </cell>
          <cell r="F278">
            <v>26923</v>
          </cell>
          <cell r="G278">
            <v>45</v>
          </cell>
          <cell r="H278" t="str">
            <v>FV45</v>
          </cell>
          <cell r="I278" t="str">
            <v>Yes</v>
          </cell>
        </row>
        <row r="279">
          <cell r="A279">
            <v>290</v>
          </cell>
          <cell r="B279" t="str">
            <v>Hamilton, Emma</v>
          </cell>
          <cell r="C279" t="str">
            <v>Female</v>
          </cell>
          <cell r="D279" t="str">
            <v>Unaffiliated</v>
          </cell>
          <cell r="F279">
            <v>34052</v>
          </cell>
          <cell r="G279">
            <v>25</v>
          </cell>
          <cell r="H279" t="str">
            <v xml:space="preserve">F </v>
          </cell>
          <cell r="I279" t="str">
            <v>No</v>
          </cell>
        </row>
        <row r="280">
          <cell r="A280">
            <v>291</v>
          </cell>
          <cell r="B280" t="str">
            <v>Hamilton, Emma</v>
          </cell>
          <cell r="C280" t="str">
            <v>Female</v>
          </cell>
          <cell r="D280" t="str">
            <v>Brentwood Running Club</v>
          </cell>
          <cell r="F280">
            <v>34052</v>
          </cell>
          <cell r="G280">
            <v>25</v>
          </cell>
          <cell r="H280" t="str">
            <v xml:space="preserve">F </v>
          </cell>
          <cell r="I280" t="str">
            <v>Yes</v>
          </cell>
        </row>
        <row r="281">
          <cell r="A281">
            <v>292</v>
          </cell>
          <cell r="B281" t="str">
            <v>Hardwicke, Sharon</v>
          </cell>
          <cell r="C281" t="str">
            <v>Female</v>
          </cell>
          <cell r="D281" t="str">
            <v>Tiptree Road Runners</v>
          </cell>
          <cell r="F281">
            <v>23842</v>
          </cell>
          <cell r="G281">
            <v>53</v>
          </cell>
          <cell r="H281" t="str">
            <v>FV45</v>
          </cell>
          <cell r="I281" t="str">
            <v>Yes</v>
          </cell>
        </row>
        <row r="282">
          <cell r="A282">
            <v>293</v>
          </cell>
          <cell r="B282" t="str">
            <v>Harper, J L</v>
          </cell>
          <cell r="C282" t="str">
            <v>Male</v>
          </cell>
          <cell r="D282" t="str">
            <v>Felixstowe Road Runners</v>
          </cell>
          <cell r="F282">
            <v>27785</v>
          </cell>
          <cell r="G282">
            <v>42</v>
          </cell>
          <cell r="H282" t="str">
            <v>M40</v>
          </cell>
          <cell r="I282" t="str">
            <v>No</v>
          </cell>
        </row>
        <row r="283">
          <cell r="A283">
            <v>294</v>
          </cell>
          <cell r="B283" t="str">
            <v>Harrington, Tracy</v>
          </cell>
          <cell r="C283" t="str">
            <v>Female</v>
          </cell>
          <cell r="D283" t="str">
            <v>Tiptree Road Runners</v>
          </cell>
          <cell r="F283">
            <v>24089</v>
          </cell>
          <cell r="G283">
            <v>53</v>
          </cell>
          <cell r="H283" t="str">
            <v>FV45</v>
          </cell>
          <cell r="I283" t="str">
            <v>Yes</v>
          </cell>
        </row>
        <row r="284">
          <cell r="A284">
            <v>295</v>
          </cell>
          <cell r="B284" t="str">
            <v>Hart, Simon</v>
          </cell>
          <cell r="C284" t="str">
            <v>Male</v>
          </cell>
          <cell r="D284" t="str">
            <v>Havering AC</v>
          </cell>
          <cell r="F284">
            <v>23492</v>
          </cell>
          <cell r="G284">
            <v>54</v>
          </cell>
          <cell r="H284" t="str">
            <v>M50</v>
          </cell>
          <cell r="I284" t="str">
            <v>Yes</v>
          </cell>
        </row>
        <row r="285">
          <cell r="A285">
            <v>296</v>
          </cell>
          <cell r="B285" t="str">
            <v>Hartland, Sara</v>
          </cell>
          <cell r="C285" t="str">
            <v>Female</v>
          </cell>
          <cell r="D285" t="str">
            <v>RED Runners</v>
          </cell>
          <cell r="F285">
            <v>30721</v>
          </cell>
          <cell r="G285">
            <v>35</v>
          </cell>
          <cell r="H285" t="str">
            <v>FV35</v>
          </cell>
          <cell r="I285" t="str">
            <v>No</v>
          </cell>
        </row>
        <row r="286">
          <cell r="A286">
            <v>297</v>
          </cell>
          <cell r="B286" t="str">
            <v>Hatley, Peter</v>
          </cell>
          <cell r="C286" t="str">
            <v>Male</v>
          </cell>
          <cell r="D286" t="str">
            <v>East London Runners</v>
          </cell>
          <cell r="F286">
            <v>27164</v>
          </cell>
          <cell r="G286">
            <v>44</v>
          </cell>
          <cell r="H286" t="str">
            <v>M40</v>
          </cell>
          <cell r="I286" t="str">
            <v>Yes</v>
          </cell>
        </row>
        <row r="287">
          <cell r="A287">
            <v>298</v>
          </cell>
          <cell r="B287" t="str">
            <v>Havis, Ruth</v>
          </cell>
          <cell r="C287" t="str">
            <v>Female</v>
          </cell>
          <cell r="D287" t="str">
            <v>Billericay Striders</v>
          </cell>
          <cell r="F287">
            <v>27897</v>
          </cell>
          <cell r="G287">
            <v>42</v>
          </cell>
          <cell r="H287" t="str">
            <v>FV35</v>
          </cell>
          <cell r="I287" t="str">
            <v>Yes</v>
          </cell>
        </row>
        <row r="288">
          <cell r="A288">
            <v>299</v>
          </cell>
          <cell r="B288" t="str">
            <v>Hawes, Andy</v>
          </cell>
          <cell r="C288" t="str">
            <v>Male</v>
          </cell>
          <cell r="D288" t="str">
            <v>JBR Run and Tri Club</v>
          </cell>
          <cell r="F288">
            <v>23988</v>
          </cell>
          <cell r="G288">
            <v>52</v>
          </cell>
          <cell r="H288" t="str">
            <v>M50</v>
          </cell>
          <cell r="I288" t="str">
            <v>No</v>
          </cell>
        </row>
        <row r="289">
          <cell r="A289">
            <v>300</v>
          </cell>
          <cell r="B289" t="str">
            <v>Hawkins, Louise</v>
          </cell>
          <cell r="C289" t="str">
            <v>Female</v>
          </cell>
          <cell r="D289" t="str">
            <v>Tiptree Road Runners</v>
          </cell>
          <cell r="F289">
            <v>26519</v>
          </cell>
          <cell r="G289">
            <v>46</v>
          </cell>
          <cell r="H289" t="str">
            <v>FV45</v>
          </cell>
          <cell r="I289" t="str">
            <v>No</v>
          </cell>
        </row>
        <row r="290">
          <cell r="A290">
            <v>301</v>
          </cell>
          <cell r="B290" t="str">
            <v>Hawkins, Michael</v>
          </cell>
          <cell r="C290" t="str">
            <v>Male</v>
          </cell>
          <cell r="D290" t="str">
            <v>Tiptree Road Runners</v>
          </cell>
          <cell r="F290">
            <v>25378</v>
          </cell>
          <cell r="G290">
            <v>49</v>
          </cell>
          <cell r="H290" t="str">
            <v>M40</v>
          </cell>
          <cell r="I290" t="str">
            <v>No</v>
          </cell>
        </row>
        <row r="291">
          <cell r="A291">
            <v>302</v>
          </cell>
          <cell r="B291" t="str">
            <v>Head, Liz</v>
          </cell>
          <cell r="C291" t="str">
            <v>Female</v>
          </cell>
          <cell r="D291" t="str">
            <v>Unaffiliated</v>
          </cell>
          <cell r="F291">
            <v>27002</v>
          </cell>
          <cell r="G291">
            <v>45</v>
          </cell>
          <cell r="H291" t="str">
            <v>FV45</v>
          </cell>
          <cell r="I291" t="str">
            <v>No</v>
          </cell>
        </row>
        <row r="292">
          <cell r="A292">
            <v>303</v>
          </cell>
          <cell r="B292" t="str">
            <v>Healy, John</v>
          </cell>
          <cell r="C292" t="str">
            <v>Male</v>
          </cell>
          <cell r="D292" t="str">
            <v>East London Runners</v>
          </cell>
          <cell r="F292">
            <v>27150</v>
          </cell>
          <cell r="G292">
            <v>43</v>
          </cell>
          <cell r="H292" t="str">
            <v>M40</v>
          </cell>
          <cell r="I292" t="str">
            <v>Yes</v>
          </cell>
        </row>
        <row r="293">
          <cell r="A293">
            <v>304</v>
          </cell>
          <cell r="B293" t="str">
            <v>Hember, Stacy</v>
          </cell>
          <cell r="C293" t="str">
            <v>Female</v>
          </cell>
          <cell r="D293" t="str">
            <v>Tiptree Road Runners</v>
          </cell>
          <cell r="F293">
            <v>25472</v>
          </cell>
          <cell r="G293">
            <v>49</v>
          </cell>
          <cell r="H293" t="str">
            <v>FV45</v>
          </cell>
          <cell r="I293" t="str">
            <v>No</v>
          </cell>
        </row>
        <row r="294">
          <cell r="A294">
            <v>305</v>
          </cell>
          <cell r="B294" t="str">
            <v>Henderson, James</v>
          </cell>
          <cell r="C294" t="str">
            <v>Male</v>
          </cell>
          <cell r="D294" t="str">
            <v>Unaffiliated</v>
          </cell>
          <cell r="F294">
            <v>27550</v>
          </cell>
          <cell r="G294">
            <v>43</v>
          </cell>
          <cell r="H294" t="str">
            <v>M40</v>
          </cell>
          <cell r="I294" t="str">
            <v>No</v>
          </cell>
        </row>
        <row r="295">
          <cell r="A295">
            <v>306</v>
          </cell>
          <cell r="B295" t="str">
            <v>Henderson, Ross</v>
          </cell>
          <cell r="C295" t="str">
            <v>Male</v>
          </cell>
          <cell r="D295" t="str">
            <v>Witham Running Club</v>
          </cell>
          <cell r="F295">
            <v>30264</v>
          </cell>
          <cell r="G295">
            <v>35</v>
          </cell>
          <cell r="H295" t="str">
            <v>M</v>
          </cell>
          <cell r="I295" t="str">
            <v>No</v>
          </cell>
        </row>
        <row r="296">
          <cell r="A296">
            <v>307</v>
          </cell>
          <cell r="B296" t="str">
            <v>Henderson, Stuart</v>
          </cell>
          <cell r="C296" t="str">
            <v>Male</v>
          </cell>
          <cell r="D296" t="str">
            <v>Team Bath AC</v>
          </cell>
          <cell r="F296">
            <v>26955</v>
          </cell>
          <cell r="G296">
            <v>44</v>
          </cell>
          <cell r="H296" t="str">
            <v>M40</v>
          </cell>
          <cell r="I296" t="str">
            <v>No</v>
          </cell>
          <cell r="K296">
            <v>9.1666666666666674E-2</v>
          </cell>
        </row>
        <row r="297">
          <cell r="A297">
            <v>308</v>
          </cell>
          <cell r="B297" t="str">
            <v>Hibbett, Heidi</v>
          </cell>
          <cell r="C297" t="str">
            <v>Female</v>
          </cell>
          <cell r="D297" t="str">
            <v>Unaffiliated</v>
          </cell>
          <cell r="F297">
            <v>30256</v>
          </cell>
          <cell r="G297">
            <v>36</v>
          </cell>
          <cell r="H297" t="str">
            <v>FV35</v>
          </cell>
          <cell r="I297" t="str">
            <v>No</v>
          </cell>
        </row>
        <row r="298">
          <cell r="A298">
            <v>309</v>
          </cell>
          <cell r="B298" t="str">
            <v>Hill, Janet</v>
          </cell>
          <cell r="C298" t="str">
            <v>Female</v>
          </cell>
          <cell r="D298" t="str">
            <v>Springfield Striders</v>
          </cell>
          <cell r="F298">
            <v>19996</v>
          </cell>
          <cell r="G298">
            <v>64</v>
          </cell>
          <cell r="H298" t="str">
            <v>FV55</v>
          </cell>
          <cell r="I298" t="str">
            <v>Yes</v>
          </cell>
        </row>
        <row r="299">
          <cell r="A299">
            <v>310</v>
          </cell>
          <cell r="B299" t="str">
            <v>Hind, Andy</v>
          </cell>
          <cell r="C299" t="str">
            <v>Male</v>
          </cell>
          <cell r="D299" t="str">
            <v>Springfield Striders</v>
          </cell>
          <cell r="F299">
            <v>27141</v>
          </cell>
          <cell r="G299">
            <v>44</v>
          </cell>
          <cell r="H299" t="str">
            <v>M40</v>
          </cell>
          <cell r="I299" t="str">
            <v>Yes</v>
          </cell>
        </row>
        <row r="300">
          <cell r="A300">
            <v>311</v>
          </cell>
          <cell r="B300" t="str">
            <v>Hitchcock, Martin</v>
          </cell>
          <cell r="C300" t="str">
            <v>Male</v>
          </cell>
          <cell r="D300" t="str">
            <v>Leigh-On-Sea Striders</v>
          </cell>
          <cell r="F300">
            <v>25929</v>
          </cell>
          <cell r="G300">
            <v>48</v>
          </cell>
          <cell r="H300" t="str">
            <v>M40</v>
          </cell>
          <cell r="I300" t="str">
            <v>Yes</v>
          </cell>
        </row>
        <row r="301">
          <cell r="A301">
            <v>312</v>
          </cell>
          <cell r="B301" t="str">
            <v>Hitching, Deborah</v>
          </cell>
          <cell r="C301" t="str">
            <v>Female</v>
          </cell>
          <cell r="D301" t="str">
            <v>Springfield Striders</v>
          </cell>
          <cell r="F301">
            <v>27679</v>
          </cell>
          <cell r="G301">
            <v>43</v>
          </cell>
          <cell r="H301" t="str">
            <v>FV35</v>
          </cell>
          <cell r="I301" t="str">
            <v>Yes</v>
          </cell>
        </row>
        <row r="302">
          <cell r="A302">
            <v>313</v>
          </cell>
          <cell r="B302" t="str">
            <v>Hodges, Jack</v>
          </cell>
          <cell r="C302" t="str">
            <v>Male</v>
          </cell>
          <cell r="D302" t="str">
            <v>Benfleet RC</v>
          </cell>
          <cell r="F302">
            <v>34195</v>
          </cell>
          <cell r="G302">
            <v>25</v>
          </cell>
          <cell r="H302" t="str">
            <v>M</v>
          </cell>
          <cell r="I302" t="str">
            <v>Yes</v>
          </cell>
        </row>
        <row r="303">
          <cell r="A303">
            <v>314</v>
          </cell>
          <cell r="B303" t="str">
            <v>Hodson, Maud</v>
          </cell>
          <cell r="C303" t="str">
            <v>Female</v>
          </cell>
          <cell r="D303" t="str">
            <v>East London Runners</v>
          </cell>
          <cell r="F303">
            <v>26412</v>
          </cell>
          <cell r="G303">
            <v>46</v>
          </cell>
          <cell r="H303" t="str">
            <v>FV45</v>
          </cell>
          <cell r="I303" t="str">
            <v>Yes</v>
          </cell>
        </row>
        <row r="304">
          <cell r="A304">
            <v>315</v>
          </cell>
          <cell r="B304" t="str">
            <v>Holmes, Christian</v>
          </cell>
          <cell r="C304" t="str">
            <v>Male</v>
          </cell>
          <cell r="D304" t="str">
            <v>Southend AC</v>
          </cell>
          <cell r="F304">
            <v>27095</v>
          </cell>
          <cell r="G304">
            <v>44</v>
          </cell>
          <cell r="H304" t="str">
            <v>M40</v>
          </cell>
          <cell r="I304" t="str">
            <v>Yes</v>
          </cell>
        </row>
        <row r="305">
          <cell r="A305">
            <v>316</v>
          </cell>
          <cell r="B305" t="str">
            <v>Hooke, Craig</v>
          </cell>
          <cell r="C305" t="str">
            <v>Male</v>
          </cell>
          <cell r="D305" t="str">
            <v>Grange Farm &amp; Dunmow Runners</v>
          </cell>
          <cell r="F305">
            <v>24681</v>
          </cell>
          <cell r="G305">
            <v>51</v>
          </cell>
          <cell r="H305" t="str">
            <v>M50</v>
          </cell>
          <cell r="I305" t="str">
            <v>Yes</v>
          </cell>
        </row>
        <row r="306">
          <cell r="A306">
            <v>317</v>
          </cell>
          <cell r="B306" t="str">
            <v>Hooper, Tracy</v>
          </cell>
          <cell r="C306" t="str">
            <v>Female</v>
          </cell>
          <cell r="D306" t="str">
            <v>Rochford Running Club</v>
          </cell>
          <cell r="F306">
            <v>27540</v>
          </cell>
          <cell r="G306">
            <v>42</v>
          </cell>
          <cell r="H306" t="str">
            <v>FV35</v>
          </cell>
          <cell r="I306" t="str">
            <v>No</v>
          </cell>
        </row>
        <row r="307">
          <cell r="A307">
            <v>318</v>
          </cell>
          <cell r="B307" t="str">
            <v>Hopkinson, Nicola</v>
          </cell>
          <cell r="C307" t="str">
            <v>Female</v>
          </cell>
          <cell r="D307" t="str">
            <v>Ilford AC</v>
          </cell>
          <cell r="F307">
            <v>22893</v>
          </cell>
          <cell r="G307">
            <v>56</v>
          </cell>
          <cell r="H307" t="str">
            <v>FV55</v>
          </cell>
          <cell r="I307" t="str">
            <v>Yes</v>
          </cell>
        </row>
        <row r="308">
          <cell r="A308">
            <v>319</v>
          </cell>
          <cell r="B308" t="str">
            <v>Houlihan, Michael</v>
          </cell>
          <cell r="C308" t="str">
            <v>Male</v>
          </cell>
          <cell r="D308" t="str">
            <v>Harlow Running Club</v>
          </cell>
          <cell r="F308">
            <v>24350</v>
          </cell>
          <cell r="G308">
            <v>51</v>
          </cell>
          <cell r="H308" t="str">
            <v>M50</v>
          </cell>
          <cell r="I308" t="str">
            <v>No</v>
          </cell>
        </row>
        <row r="309">
          <cell r="A309">
            <v>320</v>
          </cell>
          <cell r="B309" t="str">
            <v>Howard, Helen</v>
          </cell>
          <cell r="C309" t="str">
            <v>Female</v>
          </cell>
          <cell r="D309" t="str">
            <v>Saffron Striders</v>
          </cell>
          <cell r="F309">
            <v>27333</v>
          </cell>
          <cell r="G309">
            <v>44</v>
          </cell>
          <cell r="H309" t="str">
            <v>FV35</v>
          </cell>
          <cell r="I309" t="str">
            <v>Yes</v>
          </cell>
        </row>
        <row r="310">
          <cell r="A310">
            <v>321</v>
          </cell>
          <cell r="B310" t="str">
            <v>Hubbard, NEIL</v>
          </cell>
          <cell r="C310" t="str">
            <v>Male</v>
          </cell>
          <cell r="D310" t="str">
            <v>Unaffiliated</v>
          </cell>
          <cell r="F310">
            <v>29018</v>
          </cell>
          <cell r="G310">
            <v>38</v>
          </cell>
          <cell r="H310" t="str">
            <v>M</v>
          </cell>
          <cell r="I310" t="str">
            <v>No</v>
          </cell>
        </row>
        <row r="311">
          <cell r="A311">
            <v>322</v>
          </cell>
          <cell r="B311" t="str">
            <v>Hunt, Vicky</v>
          </cell>
          <cell r="C311" t="str">
            <v>Female</v>
          </cell>
          <cell r="D311" t="str">
            <v>Witham Running Club</v>
          </cell>
          <cell r="F311">
            <v>29352</v>
          </cell>
          <cell r="G311">
            <v>38</v>
          </cell>
          <cell r="H311" t="str">
            <v>FV35</v>
          </cell>
          <cell r="I311" t="str">
            <v>Yes</v>
          </cell>
        </row>
        <row r="312">
          <cell r="A312">
            <v>323</v>
          </cell>
          <cell r="B312" t="str">
            <v>Hurding, Morven</v>
          </cell>
          <cell r="C312" t="str">
            <v>Female</v>
          </cell>
          <cell r="D312" t="str">
            <v>Tiptree Road Runners</v>
          </cell>
          <cell r="F312">
            <v>26901</v>
          </cell>
          <cell r="G312">
            <v>45</v>
          </cell>
          <cell r="H312" t="str">
            <v>FV45</v>
          </cell>
          <cell r="I312" t="str">
            <v>No</v>
          </cell>
        </row>
        <row r="313">
          <cell r="A313">
            <v>324</v>
          </cell>
          <cell r="B313" t="str">
            <v>Hurst, Martin</v>
          </cell>
          <cell r="C313" t="str">
            <v>Male</v>
          </cell>
          <cell r="D313" t="str">
            <v>Brentwood Running Club</v>
          </cell>
          <cell r="F313">
            <v>27607</v>
          </cell>
          <cell r="G313">
            <v>42</v>
          </cell>
          <cell r="H313" t="str">
            <v>M40</v>
          </cell>
          <cell r="I313" t="str">
            <v>No</v>
          </cell>
        </row>
        <row r="314">
          <cell r="A314">
            <v>325</v>
          </cell>
          <cell r="B314" t="str">
            <v>Hutton, Adam</v>
          </cell>
          <cell r="C314" t="str">
            <v>Male</v>
          </cell>
          <cell r="D314" t="str">
            <v>Springfield Striders</v>
          </cell>
          <cell r="F314">
            <v>25696</v>
          </cell>
          <cell r="G314">
            <v>48</v>
          </cell>
          <cell r="H314" t="str">
            <v>M40</v>
          </cell>
          <cell r="I314" t="str">
            <v>Yes</v>
          </cell>
        </row>
        <row r="315">
          <cell r="A315">
            <v>326</v>
          </cell>
          <cell r="B315" t="str">
            <v>Hyde, Tony</v>
          </cell>
          <cell r="C315" t="str">
            <v>Male</v>
          </cell>
          <cell r="D315" t="str">
            <v>Ilford AC</v>
          </cell>
          <cell r="F315">
            <v>23902</v>
          </cell>
          <cell r="G315">
            <v>53</v>
          </cell>
          <cell r="H315" t="str">
            <v>M50</v>
          </cell>
          <cell r="I315" t="str">
            <v>Yes</v>
          </cell>
        </row>
        <row r="316">
          <cell r="A316">
            <v>327</v>
          </cell>
          <cell r="B316" t="str">
            <v>Impey, Heather</v>
          </cell>
          <cell r="C316" t="str">
            <v>Female</v>
          </cell>
          <cell r="D316" t="str">
            <v>Phoenix Striders</v>
          </cell>
          <cell r="F316">
            <v>26767</v>
          </cell>
          <cell r="G316">
            <v>45</v>
          </cell>
          <cell r="H316" t="str">
            <v>FV45</v>
          </cell>
          <cell r="I316" t="str">
            <v>Yes</v>
          </cell>
        </row>
        <row r="317">
          <cell r="A317">
            <v>328</v>
          </cell>
          <cell r="B317" t="str">
            <v>Ionita, liviu</v>
          </cell>
          <cell r="C317" t="str">
            <v>Male</v>
          </cell>
          <cell r="D317" t="str">
            <v>Barking Road Runners</v>
          </cell>
          <cell r="F317">
            <v>33088</v>
          </cell>
          <cell r="G317">
            <v>27</v>
          </cell>
          <cell r="H317" t="str">
            <v>M</v>
          </cell>
          <cell r="I317" t="str">
            <v>Yes</v>
          </cell>
        </row>
        <row r="318">
          <cell r="A318">
            <v>329</v>
          </cell>
          <cell r="B318" t="str">
            <v>Ironside, Matt</v>
          </cell>
          <cell r="C318" t="str">
            <v>Male</v>
          </cell>
          <cell r="D318" t="str">
            <v>Bishops Stortford Running Club</v>
          </cell>
          <cell r="F318">
            <v>30475</v>
          </cell>
          <cell r="G318">
            <v>35</v>
          </cell>
          <cell r="H318" t="str">
            <v>M</v>
          </cell>
          <cell r="I318" t="str">
            <v>Yes</v>
          </cell>
        </row>
        <row r="319">
          <cell r="A319">
            <v>330</v>
          </cell>
          <cell r="B319" t="str">
            <v>Irwin, Donna</v>
          </cell>
          <cell r="C319" t="str">
            <v>Female</v>
          </cell>
          <cell r="D319" t="str">
            <v>St Albans Striders</v>
          </cell>
          <cell r="F319">
            <v>26982</v>
          </cell>
          <cell r="G319">
            <v>45</v>
          </cell>
          <cell r="H319" t="str">
            <v>FV45</v>
          </cell>
          <cell r="I319" t="str">
            <v>No</v>
          </cell>
        </row>
        <row r="320">
          <cell r="A320">
            <v>331</v>
          </cell>
          <cell r="B320" t="str">
            <v>Islam, Rahana</v>
          </cell>
          <cell r="C320" t="str">
            <v>Female</v>
          </cell>
          <cell r="D320" t="str">
            <v>Dagenham 88 Runners</v>
          </cell>
          <cell r="F320">
            <v>27723</v>
          </cell>
          <cell r="G320">
            <v>43</v>
          </cell>
          <cell r="H320" t="str">
            <v>FV35</v>
          </cell>
          <cell r="I320" t="str">
            <v>Yes</v>
          </cell>
        </row>
        <row r="321">
          <cell r="A321">
            <v>332</v>
          </cell>
          <cell r="B321" t="str">
            <v>Jackson, Colin</v>
          </cell>
          <cell r="C321" t="str">
            <v>Male</v>
          </cell>
          <cell r="D321" t="str">
            <v>Grange Farm &amp; Dunmow Runners</v>
          </cell>
          <cell r="F321">
            <v>21493</v>
          </cell>
          <cell r="G321">
            <v>60</v>
          </cell>
          <cell r="H321" t="str">
            <v>M60</v>
          </cell>
          <cell r="I321" t="str">
            <v>Yes</v>
          </cell>
        </row>
        <row r="322">
          <cell r="A322">
            <v>333</v>
          </cell>
          <cell r="B322" t="str">
            <v>Jackson, Glenda</v>
          </cell>
          <cell r="C322" t="str">
            <v>Female</v>
          </cell>
          <cell r="D322" t="str">
            <v>Grange Farm &amp; Dunmow Runners</v>
          </cell>
          <cell r="F322">
            <v>22160</v>
          </cell>
          <cell r="G322">
            <v>57</v>
          </cell>
          <cell r="H322" t="str">
            <v>FV55</v>
          </cell>
          <cell r="I322" t="str">
            <v>Yes</v>
          </cell>
        </row>
        <row r="323">
          <cell r="A323">
            <v>334</v>
          </cell>
          <cell r="B323" t="str">
            <v>Jackson, Zoe</v>
          </cell>
          <cell r="C323" t="str">
            <v>Female</v>
          </cell>
          <cell r="D323" t="str">
            <v>Tiptree Road Runners</v>
          </cell>
          <cell r="F323">
            <v>29062</v>
          </cell>
          <cell r="G323">
            <v>39</v>
          </cell>
          <cell r="H323" t="str">
            <v>FV35</v>
          </cell>
          <cell r="I323" t="str">
            <v>Yes</v>
          </cell>
        </row>
        <row r="324">
          <cell r="A324">
            <v>335</v>
          </cell>
          <cell r="B324" t="str">
            <v>Jacobs, Ben</v>
          </cell>
          <cell r="C324" t="str">
            <v>Male</v>
          </cell>
          <cell r="D324" t="str">
            <v>Felixstowe Road Runners</v>
          </cell>
          <cell r="F324">
            <v>27867</v>
          </cell>
          <cell r="G324">
            <v>41</v>
          </cell>
          <cell r="H324" t="str">
            <v>M40</v>
          </cell>
          <cell r="I324" t="str">
            <v>No</v>
          </cell>
        </row>
        <row r="325">
          <cell r="A325">
            <v>336</v>
          </cell>
          <cell r="B325" t="str">
            <v>James, Clare</v>
          </cell>
          <cell r="C325" t="str">
            <v>Female</v>
          </cell>
          <cell r="D325" t="str">
            <v>Springfield Striders</v>
          </cell>
          <cell r="F325">
            <v>29128</v>
          </cell>
          <cell r="G325">
            <v>39</v>
          </cell>
          <cell r="H325" t="str">
            <v>FV35</v>
          </cell>
          <cell r="I325" t="str">
            <v>Yes</v>
          </cell>
        </row>
        <row r="326">
          <cell r="A326">
            <v>337</v>
          </cell>
          <cell r="B326" t="str">
            <v>Jay, Carinne</v>
          </cell>
          <cell r="C326" t="str">
            <v>Female</v>
          </cell>
          <cell r="D326" t="str">
            <v>Harlow Running Club</v>
          </cell>
          <cell r="F326">
            <v>23702</v>
          </cell>
          <cell r="G326">
            <v>54</v>
          </cell>
          <cell r="H326" t="str">
            <v>FV45</v>
          </cell>
          <cell r="I326" t="str">
            <v>Yes</v>
          </cell>
        </row>
        <row r="327">
          <cell r="A327">
            <v>338</v>
          </cell>
          <cell r="B327" t="str">
            <v>Jobling, Andrew</v>
          </cell>
          <cell r="C327" t="str">
            <v>Male</v>
          </cell>
          <cell r="D327" t="str">
            <v>Colchester Harriers</v>
          </cell>
          <cell r="F327">
            <v>31742</v>
          </cell>
          <cell r="G327">
            <v>32</v>
          </cell>
          <cell r="H327" t="str">
            <v>M</v>
          </cell>
          <cell r="I327" t="str">
            <v>Yes</v>
          </cell>
        </row>
        <row r="328">
          <cell r="A328">
            <v>339</v>
          </cell>
          <cell r="B328" t="str">
            <v>Jobson, Paul</v>
          </cell>
          <cell r="C328" t="str">
            <v>Male</v>
          </cell>
          <cell r="D328" t="str">
            <v>Unaffiliated</v>
          </cell>
          <cell r="F328">
            <v>31052</v>
          </cell>
          <cell r="G328">
            <v>33</v>
          </cell>
          <cell r="H328" t="str">
            <v>M</v>
          </cell>
          <cell r="I328" t="str">
            <v>No</v>
          </cell>
        </row>
        <row r="329">
          <cell r="A329">
            <v>340</v>
          </cell>
          <cell r="B329" t="str">
            <v>Johnson, Alan</v>
          </cell>
          <cell r="C329" t="str">
            <v>Male</v>
          </cell>
          <cell r="D329" t="str">
            <v>Springfield Striders</v>
          </cell>
          <cell r="F329">
            <v>23640</v>
          </cell>
          <cell r="G329">
            <v>54</v>
          </cell>
          <cell r="H329" t="str">
            <v>M50</v>
          </cell>
          <cell r="I329" t="str">
            <v>Yes</v>
          </cell>
        </row>
        <row r="330">
          <cell r="A330">
            <v>341</v>
          </cell>
          <cell r="B330" t="str">
            <v>Johnson, Jodie</v>
          </cell>
          <cell r="C330" t="str">
            <v>Female</v>
          </cell>
          <cell r="D330" t="str">
            <v>Unaffiliated</v>
          </cell>
          <cell r="F330">
            <v>33220</v>
          </cell>
          <cell r="G330">
            <v>28</v>
          </cell>
          <cell r="H330" t="str">
            <v xml:space="preserve">F </v>
          </cell>
          <cell r="I330" t="str">
            <v>No</v>
          </cell>
        </row>
        <row r="331">
          <cell r="A331">
            <v>342</v>
          </cell>
          <cell r="B331" t="str">
            <v>Johnson, Sharon</v>
          </cell>
          <cell r="C331" t="str">
            <v>Female</v>
          </cell>
          <cell r="D331" t="str">
            <v>Unaffiliated</v>
          </cell>
          <cell r="F331">
            <v>27089</v>
          </cell>
          <cell r="G331">
            <v>45</v>
          </cell>
          <cell r="H331" t="str">
            <v>FV45</v>
          </cell>
          <cell r="I331" t="str">
            <v>No</v>
          </cell>
        </row>
        <row r="332">
          <cell r="A332">
            <v>343</v>
          </cell>
          <cell r="B332" t="str">
            <v>Johnston, Wendy</v>
          </cell>
          <cell r="C332" t="str">
            <v>Female</v>
          </cell>
          <cell r="D332" t="str">
            <v>Unaffiliated</v>
          </cell>
          <cell r="F332">
            <v>24546</v>
          </cell>
          <cell r="G332">
            <v>51</v>
          </cell>
          <cell r="H332" t="str">
            <v>FV45</v>
          </cell>
          <cell r="I332" t="str">
            <v>No</v>
          </cell>
        </row>
        <row r="333">
          <cell r="A333">
            <v>344</v>
          </cell>
          <cell r="B333" t="str">
            <v>Jones, Adam</v>
          </cell>
          <cell r="C333" t="str">
            <v>Male</v>
          </cell>
          <cell r="D333" t="str">
            <v>Unaffiliated</v>
          </cell>
          <cell r="F333">
            <v>27785</v>
          </cell>
          <cell r="G333">
            <v>43</v>
          </cell>
          <cell r="H333" t="str">
            <v>M40</v>
          </cell>
          <cell r="I333" t="str">
            <v>No</v>
          </cell>
        </row>
        <row r="334">
          <cell r="A334">
            <v>345</v>
          </cell>
          <cell r="B334" t="str">
            <v>Jones, Pete</v>
          </cell>
          <cell r="C334" t="str">
            <v>Male</v>
          </cell>
          <cell r="D334" t="str">
            <v>Unaffiliated</v>
          </cell>
          <cell r="F334">
            <v>28098</v>
          </cell>
          <cell r="G334">
            <v>41</v>
          </cell>
          <cell r="H334" t="str">
            <v>M40</v>
          </cell>
          <cell r="I334" t="str">
            <v>No</v>
          </cell>
        </row>
        <row r="335">
          <cell r="A335">
            <v>346</v>
          </cell>
          <cell r="B335" t="str">
            <v>Jones, Richard</v>
          </cell>
          <cell r="C335" t="str">
            <v>Male</v>
          </cell>
          <cell r="D335" t="str">
            <v>Benfleet RC</v>
          </cell>
          <cell r="F335">
            <v>23745</v>
          </cell>
          <cell r="G335">
            <v>54</v>
          </cell>
          <cell r="H335" t="str">
            <v>M50</v>
          </cell>
          <cell r="I335" t="str">
            <v>Yes</v>
          </cell>
        </row>
        <row r="336">
          <cell r="A336">
            <v>347</v>
          </cell>
          <cell r="B336" t="str">
            <v>Joslin, Gary</v>
          </cell>
          <cell r="C336" t="str">
            <v>Male</v>
          </cell>
          <cell r="D336" t="str">
            <v>Springfield Striders</v>
          </cell>
          <cell r="F336">
            <v>24350</v>
          </cell>
          <cell r="G336">
            <v>52</v>
          </cell>
          <cell r="H336" t="str">
            <v>M50</v>
          </cell>
          <cell r="I336" t="str">
            <v>Yes</v>
          </cell>
        </row>
        <row r="337">
          <cell r="A337">
            <v>348</v>
          </cell>
          <cell r="B337" t="str">
            <v>Joslin, Steve</v>
          </cell>
          <cell r="C337" t="str">
            <v>Male</v>
          </cell>
          <cell r="D337" t="str">
            <v>Leigh-On-Sea Striders</v>
          </cell>
          <cell r="F337">
            <v>31748</v>
          </cell>
          <cell r="G337">
            <v>32</v>
          </cell>
          <cell r="H337" t="str">
            <v>M</v>
          </cell>
          <cell r="I337" t="str">
            <v>Yes</v>
          </cell>
        </row>
        <row r="338">
          <cell r="A338">
            <v>349</v>
          </cell>
          <cell r="B338" t="str">
            <v>Jousiffe, Bob</v>
          </cell>
          <cell r="C338" t="str">
            <v>Male</v>
          </cell>
          <cell r="D338" t="str">
            <v>Orion Harriers</v>
          </cell>
          <cell r="F338">
            <v>17501</v>
          </cell>
          <cell r="G338">
            <v>71</v>
          </cell>
          <cell r="H338" t="str">
            <v>M70</v>
          </cell>
          <cell r="I338" t="str">
            <v>Yes</v>
          </cell>
        </row>
        <row r="339">
          <cell r="A339">
            <v>350</v>
          </cell>
          <cell r="B339" t="str">
            <v>Kane, Joseph</v>
          </cell>
          <cell r="C339" t="str">
            <v>Male</v>
          </cell>
          <cell r="D339" t="str">
            <v>JBR Run and Tri Club</v>
          </cell>
          <cell r="F339">
            <v>33878</v>
          </cell>
          <cell r="G339">
            <v>26</v>
          </cell>
          <cell r="H339" t="str">
            <v>M</v>
          </cell>
          <cell r="I339" t="str">
            <v>No</v>
          </cell>
        </row>
        <row r="340">
          <cell r="A340">
            <v>351</v>
          </cell>
          <cell r="B340" t="str">
            <v>Keane, Frieda</v>
          </cell>
          <cell r="C340" t="str">
            <v>Female</v>
          </cell>
          <cell r="D340" t="str">
            <v>Ilford AC</v>
          </cell>
          <cell r="F340">
            <v>23202</v>
          </cell>
          <cell r="G340">
            <v>55</v>
          </cell>
          <cell r="H340" t="str">
            <v>FV55</v>
          </cell>
          <cell r="I340" t="str">
            <v>Yes</v>
          </cell>
        </row>
        <row r="341">
          <cell r="A341">
            <v>352</v>
          </cell>
          <cell r="B341" t="str">
            <v>Keene, Debbie</v>
          </cell>
          <cell r="C341" t="str">
            <v>Female</v>
          </cell>
          <cell r="D341" t="str">
            <v>Unaffiliated</v>
          </cell>
          <cell r="F341">
            <v>27459</v>
          </cell>
          <cell r="G341">
            <v>42</v>
          </cell>
          <cell r="H341" t="str">
            <v>FV35</v>
          </cell>
          <cell r="I341" t="str">
            <v>No</v>
          </cell>
        </row>
        <row r="342">
          <cell r="A342">
            <v>353</v>
          </cell>
          <cell r="B342" t="str">
            <v>Keitch, Charles</v>
          </cell>
          <cell r="C342" t="str">
            <v>Male</v>
          </cell>
          <cell r="D342" t="str">
            <v>Great Bentley Running Club</v>
          </cell>
          <cell r="F342">
            <v>28495</v>
          </cell>
          <cell r="G342">
            <v>41</v>
          </cell>
          <cell r="H342" t="str">
            <v>M40</v>
          </cell>
          <cell r="I342" t="str">
            <v>Yes</v>
          </cell>
        </row>
        <row r="343">
          <cell r="A343">
            <v>354</v>
          </cell>
          <cell r="B343" t="str">
            <v>Kendall, Jayne</v>
          </cell>
          <cell r="C343" t="str">
            <v>Female</v>
          </cell>
          <cell r="D343" t="str">
            <v>Dagenham 88 Runners</v>
          </cell>
          <cell r="F343">
            <v>27857</v>
          </cell>
          <cell r="G343">
            <v>42</v>
          </cell>
          <cell r="H343" t="str">
            <v>FV35</v>
          </cell>
          <cell r="I343" t="str">
            <v>Yes</v>
          </cell>
        </row>
        <row r="344">
          <cell r="A344">
            <v>355</v>
          </cell>
          <cell r="B344" t="str">
            <v>Kerr, Peter</v>
          </cell>
          <cell r="C344" t="str">
            <v>Male</v>
          </cell>
          <cell r="D344" t="str">
            <v>Leigh-On-Sea Striders</v>
          </cell>
          <cell r="F344">
            <v>31534</v>
          </cell>
          <cell r="G344">
            <v>32</v>
          </cell>
          <cell r="H344" t="str">
            <v>M</v>
          </cell>
          <cell r="I344" t="str">
            <v>Yes</v>
          </cell>
        </row>
        <row r="345">
          <cell r="A345">
            <v>356</v>
          </cell>
          <cell r="B345" t="str">
            <v>Key, Barry</v>
          </cell>
          <cell r="C345" t="str">
            <v>Male</v>
          </cell>
          <cell r="D345" t="str">
            <v>Benfleet RC</v>
          </cell>
          <cell r="F345">
            <v>24411</v>
          </cell>
          <cell r="G345">
            <v>52</v>
          </cell>
          <cell r="H345" t="str">
            <v>M50</v>
          </cell>
          <cell r="I345" t="str">
            <v>Yes</v>
          </cell>
        </row>
        <row r="346">
          <cell r="A346">
            <v>357</v>
          </cell>
          <cell r="B346" t="str">
            <v>Keys, Malcolm</v>
          </cell>
          <cell r="C346" t="str">
            <v>Male</v>
          </cell>
          <cell r="D346" t="str">
            <v>Flyers Southend</v>
          </cell>
          <cell r="F346">
            <v>25387</v>
          </cell>
          <cell r="G346">
            <v>49</v>
          </cell>
          <cell r="H346" t="str">
            <v>M40</v>
          </cell>
          <cell r="I346" t="str">
            <v>No</v>
          </cell>
        </row>
        <row r="347">
          <cell r="A347">
            <v>358</v>
          </cell>
          <cell r="B347" t="str">
            <v>King, Charlotte</v>
          </cell>
          <cell r="C347" t="str">
            <v>Female</v>
          </cell>
          <cell r="D347" t="str">
            <v>Grange Farm &amp; Dunmow Runners</v>
          </cell>
          <cell r="F347">
            <v>29599</v>
          </cell>
          <cell r="G347">
            <v>38</v>
          </cell>
          <cell r="H347" t="str">
            <v>FV35</v>
          </cell>
          <cell r="I347" t="str">
            <v>Yes</v>
          </cell>
        </row>
        <row r="348">
          <cell r="A348">
            <v>359</v>
          </cell>
          <cell r="B348" t="str">
            <v>King, Christine</v>
          </cell>
          <cell r="C348" t="str">
            <v>Female</v>
          </cell>
          <cell r="D348" t="str">
            <v>Tiptree Road Runners</v>
          </cell>
          <cell r="F348">
            <v>22503</v>
          </cell>
          <cell r="G348">
            <v>57</v>
          </cell>
          <cell r="H348" t="str">
            <v>FV55</v>
          </cell>
          <cell r="I348" t="str">
            <v>Yes</v>
          </cell>
        </row>
        <row r="349">
          <cell r="A349">
            <v>360</v>
          </cell>
          <cell r="B349" t="str">
            <v>King, Justin</v>
          </cell>
          <cell r="C349" t="str">
            <v>Male</v>
          </cell>
          <cell r="D349" t="str">
            <v>Southend AC</v>
          </cell>
          <cell r="F349">
            <v>27406</v>
          </cell>
          <cell r="G349">
            <v>43</v>
          </cell>
          <cell r="H349" t="str">
            <v>M40</v>
          </cell>
          <cell r="I349" t="str">
            <v>No</v>
          </cell>
        </row>
        <row r="350">
          <cell r="A350">
            <v>361</v>
          </cell>
          <cell r="B350" t="str">
            <v>Knight, Anthony</v>
          </cell>
          <cell r="C350" t="str">
            <v>Male</v>
          </cell>
          <cell r="D350" t="str">
            <v>Tiptree Road Runners</v>
          </cell>
          <cell r="F350">
            <v>25290</v>
          </cell>
          <cell r="G350">
            <v>49</v>
          </cell>
          <cell r="H350" t="str">
            <v>M40</v>
          </cell>
          <cell r="I350" t="str">
            <v>Yes</v>
          </cell>
        </row>
        <row r="351">
          <cell r="A351">
            <v>362</v>
          </cell>
          <cell r="B351" t="str">
            <v>Knight, Vicky</v>
          </cell>
          <cell r="C351" t="str">
            <v>Female</v>
          </cell>
          <cell r="D351" t="str">
            <v>Tiptree Road Runners</v>
          </cell>
          <cell r="F351">
            <v>27918</v>
          </cell>
          <cell r="G351">
            <v>42</v>
          </cell>
          <cell r="H351" t="str">
            <v>FV35</v>
          </cell>
          <cell r="I351" t="str">
            <v>Yes</v>
          </cell>
        </row>
        <row r="352">
          <cell r="A352">
            <v>363</v>
          </cell>
          <cell r="B352" t="str">
            <v>Knoetze, Brendon</v>
          </cell>
          <cell r="C352" t="str">
            <v>Male</v>
          </cell>
          <cell r="D352" t="str">
            <v>Leigh-On-Sea Striders</v>
          </cell>
          <cell r="F352">
            <v>28135</v>
          </cell>
          <cell r="G352">
            <v>41</v>
          </cell>
          <cell r="H352" t="str">
            <v>M40</v>
          </cell>
          <cell r="I352" t="str">
            <v>No</v>
          </cell>
        </row>
        <row r="353">
          <cell r="A353">
            <v>364</v>
          </cell>
          <cell r="B353" t="str">
            <v>Lager, Andrew</v>
          </cell>
          <cell r="C353" t="str">
            <v>Male</v>
          </cell>
          <cell r="D353" t="str">
            <v>Witham Running Club</v>
          </cell>
          <cell r="F353">
            <v>26277</v>
          </cell>
          <cell r="G353">
            <v>47</v>
          </cell>
          <cell r="H353" t="str">
            <v>M40</v>
          </cell>
          <cell r="I353" t="str">
            <v>Yes</v>
          </cell>
        </row>
        <row r="354">
          <cell r="A354">
            <v>365</v>
          </cell>
          <cell r="B354" t="str">
            <v>Langley, Ross</v>
          </cell>
          <cell r="C354" t="str">
            <v>Male</v>
          </cell>
          <cell r="D354" t="str">
            <v>Tring RC</v>
          </cell>
          <cell r="F354">
            <v>30852</v>
          </cell>
          <cell r="G354">
            <v>33</v>
          </cell>
          <cell r="H354" t="str">
            <v>M</v>
          </cell>
          <cell r="I354" t="str">
            <v>No</v>
          </cell>
        </row>
        <row r="355">
          <cell r="A355">
            <v>366</v>
          </cell>
          <cell r="B355" t="str">
            <v>Lashmar, Simon</v>
          </cell>
          <cell r="C355" t="str">
            <v>Male</v>
          </cell>
          <cell r="D355" t="str">
            <v>Billericay Striders</v>
          </cell>
          <cell r="F355">
            <v>27032</v>
          </cell>
          <cell r="G355">
            <v>45</v>
          </cell>
          <cell r="H355" t="str">
            <v>M40</v>
          </cell>
          <cell r="I355" t="str">
            <v>Yes</v>
          </cell>
        </row>
        <row r="356">
          <cell r="A356">
            <v>367</v>
          </cell>
          <cell r="B356" t="str">
            <v>Latter, Darren</v>
          </cell>
          <cell r="C356" t="str">
            <v>Male</v>
          </cell>
          <cell r="D356" t="str">
            <v>RED Runners</v>
          </cell>
          <cell r="F356">
            <v>24468</v>
          </cell>
          <cell r="G356">
            <v>51</v>
          </cell>
          <cell r="H356" t="str">
            <v>M50</v>
          </cell>
          <cell r="I356" t="str">
            <v>No</v>
          </cell>
        </row>
        <row r="357">
          <cell r="A357">
            <v>368</v>
          </cell>
          <cell r="B357" t="str">
            <v>Lau, Johnny</v>
          </cell>
          <cell r="C357" t="str">
            <v>Male</v>
          </cell>
          <cell r="D357" t="str">
            <v>Leigh-On-Sea Striders</v>
          </cell>
          <cell r="F357">
            <v>24198</v>
          </cell>
          <cell r="G357">
            <v>52</v>
          </cell>
          <cell r="H357" t="str">
            <v>M50</v>
          </cell>
          <cell r="I357" t="str">
            <v>Yes</v>
          </cell>
        </row>
        <row r="358">
          <cell r="A358">
            <v>369</v>
          </cell>
          <cell r="B358" t="str">
            <v>Laws, Gavin</v>
          </cell>
          <cell r="C358" t="str">
            <v>Male</v>
          </cell>
          <cell r="D358" t="str">
            <v>Tiptree Road Runners</v>
          </cell>
          <cell r="F358">
            <v>30324</v>
          </cell>
          <cell r="G358">
            <v>36</v>
          </cell>
          <cell r="H358" t="str">
            <v>M</v>
          </cell>
          <cell r="I358" t="str">
            <v>Yes</v>
          </cell>
        </row>
        <row r="359">
          <cell r="A359">
            <v>370</v>
          </cell>
          <cell r="B359" t="str">
            <v>Lazell, G</v>
          </cell>
          <cell r="C359" t="str">
            <v>Female</v>
          </cell>
          <cell r="D359" t="str">
            <v>Unaffiliated</v>
          </cell>
          <cell r="F359">
            <v>25121</v>
          </cell>
          <cell r="G359">
            <v>50</v>
          </cell>
          <cell r="H359" t="str">
            <v>FV45</v>
          </cell>
          <cell r="I359" t="str">
            <v>No</v>
          </cell>
        </row>
        <row r="360">
          <cell r="A360">
            <v>371</v>
          </cell>
          <cell r="B360" t="str">
            <v>Leckerman, Antony</v>
          </cell>
          <cell r="C360" t="str">
            <v>Male</v>
          </cell>
          <cell r="D360" t="str">
            <v>Barking Road Runners</v>
          </cell>
          <cell r="F360">
            <v>23334</v>
          </cell>
          <cell r="G360">
            <v>55</v>
          </cell>
          <cell r="H360" t="str">
            <v>M50</v>
          </cell>
          <cell r="I360" t="str">
            <v>Yes</v>
          </cell>
        </row>
        <row r="361">
          <cell r="A361">
            <v>372</v>
          </cell>
          <cell r="B361" t="str">
            <v>Lee, Jemma</v>
          </cell>
          <cell r="C361" t="str">
            <v>Female</v>
          </cell>
          <cell r="D361" t="str">
            <v>Leigh-On-Sea Striders</v>
          </cell>
          <cell r="F361">
            <v>30957</v>
          </cell>
          <cell r="G361">
            <v>34</v>
          </cell>
          <cell r="H361" t="str">
            <v xml:space="preserve">F </v>
          </cell>
          <cell r="I361" t="str">
            <v>No</v>
          </cell>
        </row>
        <row r="362">
          <cell r="A362">
            <v>373</v>
          </cell>
          <cell r="B362" t="str">
            <v>Lee, Ricky</v>
          </cell>
          <cell r="C362" t="str">
            <v>Male</v>
          </cell>
          <cell r="D362" t="str">
            <v>Billericay Striders</v>
          </cell>
          <cell r="F362">
            <v>24651</v>
          </cell>
          <cell r="G362">
            <v>51</v>
          </cell>
          <cell r="H362" t="str">
            <v>M50</v>
          </cell>
          <cell r="I362" t="str">
            <v>Yes</v>
          </cell>
        </row>
        <row r="363">
          <cell r="A363">
            <v>374</v>
          </cell>
          <cell r="B363" t="str">
            <v>Leigh, Nikki</v>
          </cell>
          <cell r="C363" t="str">
            <v>Female</v>
          </cell>
          <cell r="D363" t="str">
            <v>Benfleet RC</v>
          </cell>
          <cell r="F363">
            <v>26257</v>
          </cell>
          <cell r="G363">
            <v>47</v>
          </cell>
          <cell r="H363" t="str">
            <v>FV45</v>
          </cell>
          <cell r="I363" t="str">
            <v>Yes</v>
          </cell>
        </row>
        <row r="364">
          <cell r="A364">
            <v>375</v>
          </cell>
          <cell r="B364" t="str">
            <v>Letley, Matthew</v>
          </cell>
          <cell r="C364" t="str">
            <v>Male</v>
          </cell>
          <cell r="D364" t="str">
            <v>Leigh-On-Sea Striders</v>
          </cell>
          <cell r="F364">
            <v>26398</v>
          </cell>
          <cell r="G364">
            <v>46</v>
          </cell>
          <cell r="H364" t="str">
            <v>M40</v>
          </cell>
          <cell r="I364" t="str">
            <v>Yes</v>
          </cell>
        </row>
        <row r="365">
          <cell r="A365">
            <v>376</v>
          </cell>
          <cell r="B365" t="str">
            <v>Levy, Jason</v>
          </cell>
          <cell r="C365" t="str">
            <v>Male</v>
          </cell>
          <cell r="D365" t="str">
            <v>East London Runners</v>
          </cell>
          <cell r="F365">
            <v>26023</v>
          </cell>
          <cell r="G365">
            <v>46</v>
          </cell>
          <cell r="H365" t="str">
            <v>M40</v>
          </cell>
          <cell r="I365" t="str">
            <v>Yes</v>
          </cell>
        </row>
        <row r="366">
          <cell r="A366">
            <v>377</v>
          </cell>
          <cell r="B366" t="str">
            <v>Lindsay, David</v>
          </cell>
          <cell r="C366" t="str">
            <v>Male</v>
          </cell>
          <cell r="D366" t="str">
            <v>Springfield Striders</v>
          </cell>
          <cell r="F366">
            <v>28920</v>
          </cell>
          <cell r="G366">
            <v>39</v>
          </cell>
          <cell r="H366" t="str">
            <v>M</v>
          </cell>
          <cell r="I366" t="str">
            <v>Yes</v>
          </cell>
        </row>
        <row r="367">
          <cell r="A367">
            <v>378</v>
          </cell>
          <cell r="B367" t="str">
            <v>Lloyd, David</v>
          </cell>
          <cell r="C367" t="str">
            <v>Male</v>
          </cell>
          <cell r="D367" t="str">
            <v>Unaffiliated</v>
          </cell>
          <cell r="F367">
            <v>28210</v>
          </cell>
          <cell r="G367">
            <v>40</v>
          </cell>
          <cell r="H367" t="str">
            <v>M40</v>
          </cell>
          <cell r="I367" t="str">
            <v>No</v>
          </cell>
        </row>
        <row r="368">
          <cell r="A368">
            <v>379</v>
          </cell>
          <cell r="B368" t="str">
            <v>Lloyd, Mary</v>
          </cell>
          <cell r="C368" t="str">
            <v>Female</v>
          </cell>
          <cell r="D368" t="str">
            <v>Brentwood Running Club</v>
          </cell>
          <cell r="F368">
            <v>24987</v>
          </cell>
          <cell r="G368">
            <v>50</v>
          </cell>
          <cell r="H368" t="str">
            <v>FV45</v>
          </cell>
          <cell r="I368" t="str">
            <v>Yes</v>
          </cell>
        </row>
        <row r="369">
          <cell r="A369">
            <v>380</v>
          </cell>
          <cell r="B369" t="str">
            <v>Lock, Jodie</v>
          </cell>
          <cell r="C369" t="str">
            <v>Female</v>
          </cell>
          <cell r="D369" t="str">
            <v>Ipswich Jaffa RC</v>
          </cell>
          <cell r="F369">
            <v>30035</v>
          </cell>
          <cell r="G369">
            <v>36</v>
          </cell>
          <cell r="H369" t="str">
            <v>FV35</v>
          </cell>
          <cell r="I369" t="str">
            <v>No</v>
          </cell>
        </row>
        <row r="370">
          <cell r="A370">
            <v>381</v>
          </cell>
          <cell r="B370" t="str">
            <v>Lovell, Keith</v>
          </cell>
          <cell r="C370" t="str">
            <v>Male</v>
          </cell>
          <cell r="D370" t="str">
            <v>RED Runners</v>
          </cell>
          <cell r="F370">
            <v>23313</v>
          </cell>
          <cell r="G370">
            <v>54</v>
          </cell>
          <cell r="H370" t="str">
            <v>M50</v>
          </cell>
          <cell r="I370" t="str">
            <v>No</v>
          </cell>
        </row>
        <row r="371">
          <cell r="A371">
            <v>382</v>
          </cell>
          <cell r="B371" t="str">
            <v>Lovering, Muriel</v>
          </cell>
          <cell r="C371" t="str">
            <v>Female</v>
          </cell>
          <cell r="D371" t="str">
            <v>Harwich Runners</v>
          </cell>
          <cell r="F371">
            <v>28394</v>
          </cell>
          <cell r="G371">
            <v>41</v>
          </cell>
          <cell r="H371" t="str">
            <v>FV35</v>
          </cell>
          <cell r="I371" t="str">
            <v>Yes</v>
          </cell>
        </row>
        <row r="372">
          <cell r="A372">
            <v>383</v>
          </cell>
          <cell r="B372" t="str">
            <v>Macdonald, Steve</v>
          </cell>
          <cell r="C372" t="str">
            <v>Male</v>
          </cell>
          <cell r="D372" t="str">
            <v>Pitsea RC</v>
          </cell>
          <cell r="F372">
            <v>20271</v>
          </cell>
          <cell r="G372">
            <v>62</v>
          </cell>
          <cell r="H372" t="str">
            <v>M60</v>
          </cell>
          <cell r="I372" t="str">
            <v>No</v>
          </cell>
        </row>
        <row r="373">
          <cell r="A373">
            <v>384</v>
          </cell>
          <cell r="B373" t="str">
            <v>Mackay, David</v>
          </cell>
          <cell r="C373" t="str">
            <v>Male</v>
          </cell>
          <cell r="D373" t="str">
            <v>Unaffiliated</v>
          </cell>
          <cell r="F373">
            <v>24805</v>
          </cell>
          <cell r="G373">
            <v>50</v>
          </cell>
          <cell r="H373" t="str">
            <v>M50</v>
          </cell>
          <cell r="I373" t="str">
            <v>No</v>
          </cell>
        </row>
        <row r="374">
          <cell r="A374">
            <v>385</v>
          </cell>
          <cell r="B374" t="str">
            <v>Mackerness, Anton</v>
          </cell>
          <cell r="C374" t="str">
            <v>Male</v>
          </cell>
          <cell r="D374" t="str">
            <v>Benfleet RC</v>
          </cell>
          <cell r="F374">
            <v>27653</v>
          </cell>
          <cell r="G374">
            <v>42</v>
          </cell>
          <cell r="H374" t="str">
            <v>M40</v>
          </cell>
          <cell r="I374" t="str">
            <v>No</v>
          </cell>
        </row>
        <row r="375">
          <cell r="A375">
            <v>386</v>
          </cell>
          <cell r="B375" t="str">
            <v>Mangham, Scott</v>
          </cell>
          <cell r="C375" t="str">
            <v>Male</v>
          </cell>
          <cell r="D375" t="str">
            <v>Leigh-On-Sea Striders</v>
          </cell>
          <cell r="F375">
            <v>31896</v>
          </cell>
          <cell r="G375">
            <v>30</v>
          </cell>
          <cell r="H375" t="str">
            <v>M</v>
          </cell>
          <cell r="I375" t="str">
            <v>No</v>
          </cell>
        </row>
        <row r="376">
          <cell r="A376">
            <v>387</v>
          </cell>
          <cell r="B376" t="str">
            <v>Manton, Alex</v>
          </cell>
          <cell r="C376" t="str">
            <v>Male</v>
          </cell>
          <cell r="D376" t="str">
            <v>Springfield Striders</v>
          </cell>
          <cell r="F376">
            <v>29263</v>
          </cell>
          <cell r="G376">
            <v>39</v>
          </cell>
          <cell r="H376" t="str">
            <v>M</v>
          </cell>
          <cell r="I376" t="str">
            <v>Yes</v>
          </cell>
        </row>
        <row r="377">
          <cell r="A377">
            <v>388</v>
          </cell>
          <cell r="B377" t="str">
            <v>Marley, Keith</v>
          </cell>
          <cell r="C377" t="str">
            <v>Male</v>
          </cell>
          <cell r="D377" t="str">
            <v>Colchester Harriers</v>
          </cell>
          <cell r="F377">
            <v>25115</v>
          </cell>
          <cell r="G377">
            <v>50</v>
          </cell>
          <cell r="H377" t="str">
            <v>M50</v>
          </cell>
          <cell r="I377" t="str">
            <v>Yes</v>
          </cell>
        </row>
        <row r="378">
          <cell r="A378">
            <v>389</v>
          </cell>
          <cell r="B378" t="str">
            <v>Marlow, Neal</v>
          </cell>
          <cell r="C378" t="str">
            <v>Male</v>
          </cell>
          <cell r="D378" t="str">
            <v>Leigh-On-Sea Striders</v>
          </cell>
          <cell r="F378">
            <v>26157</v>
          </cell>
          <cell r="G378">
            <v>46</v>
          </cell>
          <cell r="H378" t="str">
            <v>M40</v>
          </cell>
          <cell r="I378" t="str">
            <v>No</v>
          </cell>
        </row>
        <row r="379">
          <cell r="A379">
            <v>390</v>
          </cell>
          <cell r="B379" t="str">
            <v>Marsh, Larina</v>
          </cell>
          <cell r="C379" t="str">
            <v>Female</v>
          </cell>
          <cell r="D379" t="str">
            <v>Tiptree Road Runners</v>
          </cell>
          <cell r="F379">
            <v>24146</v>
          </cell>
          <cell r="G379">
            <v>53</v>
          </cell>
          <cell r="H379" t="str">
            <v>FV45</v>
          </cell>
          <cell r="I379" t="str">
            <v>No</v>
          </cell>
        </row>
        <row r="380">
          <cell r="A380">
            <v>391</v>
          </cell>
          <cell r="B380" t="str">
            <v>Martin Romero, Antonio</v>
          </cell>
          <cell r="C380" t="str">
            <v>Male</v>
          </cell>
          <cell r="D380" t="str">
            <v>East London Runners</v>
          </cell>
          <cell r="F380">
            <v>31892</v>
          </cell>
          <cell r="G380">
            <v>31</v>
          </cell>
          <cell r="H380" t="str">
            <v>M</v>
          </cell>
          <cell r="I380" t="str">
            <v>Yes</v>
          </cell>
        </row>
        <row r="381">
          <cell r="A381">
            <v>392</v>
          </cell>
          <cell r="B381" t="str">
            <v>Martin, Chris</v>
          </cell>
          <cell r="C381" t="str">
            <v>Male</v>
          </cell>
          <cell r="D381" t="str">
            <v>Witham Running Club</v>
          </cell>
          <cell r="F381">
            <v>30233</v>
          </cell>
          <cell r="G381">
            <v>36</v>
          </cell>
          <cell r="H381" t="str">
            <v>M</v>
          </cell>
          <cell r="I381" t="str">
            <v>Yes</v>
          </cell>
        </row>
        <row r="382">
          <cell r="A382">
            <v>393</v>
          </cell>
          <cell r="B382" t="str">
            <v>Mason, David</v>
          </cell>
          <cell r="C382" t="str">
            <v>Male</v>
          </cell>
          <cell r="D382" t="str">
            <v>Springfield Striders</v>
          </cell>
          <cell r="F382">
            <v>24920</v>
          </cell>
          <cell r="G382">
            <v>50</v>
          </cell>
          <cell r="H382" t="str">
            <v>M50</v>
          </cell>
          <cell r="I382" t="str">
            <v>Yes</v>
          </cell>
        </row>
        <row r="383">
          <cell r="A383">
            <v>394</v>
          </cell>
          <cell r="B383" t="str">
            <v>Mason, Luke</v>
          </cell>
          <cell r="C383" t="str">
            <v>Male</v>
          </cell>
          <cell r="D383" t="str">
            <v>Unaffiliated</v>
          </cell>
          <cell r="F383">
            <v>33530</v>
          </cell>
          <cell r="G383">
            <v>27</v>
          </cell>
          <cell r="H383" t="str">
            <v>M</v>
          </cell>
          <cell r="I383" t="str">
            <v>No</v>
          </cell>
        </row>
        <row r="384">
          <cell r="A384">
            <v>395</v>
          </cell>
          <cell r="B384" t="str">
            <v>Matibini, Matibini</v>
          </cell>
          <cell r="C384" t="str">
            <v>Male</v>
          </cell>
          <cell r="D384" t="str">
            <v>Leigh-On-Sea Striders</v>
          </cell>
          <cell r="F384">
            <v>27459</v>
          </cell>
          <cell r="G384">
            <v>43</v>
          </cell>
          <cell r="H384" t="str">
            <v>M40</v>
          </cell>
          <cell r="I384" t="str">
            <v>Yes</v>
          </cell>
        </row>
        <row r="385">
          <cell r="A385">
            <v>396</v>
          </cell>
          <cell r="B385" t="str">
            <v>Matthews, Paul</v>
          </cell>
          <cell r="C385" t="str">
            <v>Male</v>
          </cell>
          <cell r="D385" t="str">
            <v>Flyers Southend</v>
          </cell>
          <cell r="F385">
            <v>28140</v>
          </cell>
          <cell r="G385">
            <v>41</v>
          </cell>
          <cell r="H385" t="str">
            <v>M40</v>
          </cell>
          <cell r="I385" t="str">
            <v>No</v>
          </cell>
        </row>
        <row r="386">
          <cell r="A386">
            <v>397</v>
          </cell>
          <cell r="B386" t="str">
            <v>Mayes, David</v>
          </cell>
          <cell r="C386" t="str">
            <v>Male</v>
          </cell>
          <cell r="D386" t="str">
            <v>Felixstowe Road Runners</v>
          </cell>
          <cell r="F386">
            <v>32105</v>
          </cell>
          <cell r="G386">
            <v>31</v>
          </cell>
          <cell r="H386" t="str">
            <v>M</v>
          </cell>
          <cell r="I386" t="str">
            <v>No</v>
          </cell>
        </row>
        <row r="387">
          <cell r="A387">
            <v>398</v>
          </cell>
          <cell r="B387" t="str">
            <v>Mayhew, Victoria</v>
          </cell>
          <cell r="C387" t="str">
            <v>Female</v>
          </cell>
          <cell r="D387" t="str">
            <v>Takeley Running Group</v>
          </cell>
          <cell r="F387">
            <v>30819</v>
          </cell>
          <cell r="G387">
            <v>34</v>
          </cell>
          <cell r="H387" t="str">
            <v xml:space="preserve">F </v>
          </cell>
          <cell r="I387" t="str">
            <v>No</v>
          </cell>
        </row>
        <row r="388">
          <cell r="A388">
            <v>399</v>
          </cell>
          <cell r="B388" t="str">
            <v>Mcbride, James</v>
          </cell>
          <cell r="C388" t="str">
            <v>Male</v>
          </cell>
          <cell r="D388" t="str">
            <v>London Heathside</v>
          </cell>
          <cell r="F388">
            <v>33459</v>
          </cell>
          <cell r="G388">
            <v>26</v>
          </cell>
          <cell r="H388" t="str">
            <v>M</v>
          </cell>
          <cell r="I388" t="str">
            <v>No</v>
          </cell>
        </row>
        <row r="389">
          <cell r="A389">
            <v>400</v>
          </cell>
          <cell r="B389" t="str">
            <v>McClay, Chris</v>
          </cell>
          <cell r="C389" t="str">
            <v>Male</v>
          </cell>
          <cell r="D389" t="str">
            <v>Leigh-On-Sea Striders</v>
          </cell>
          <cell r="F389">
            <v>29316</v>
          </cell>
          <cell r="G389">
            <v>38</v>
          </cell>
          <cell r="H389" t="str">
            <v>M</v>
          </cell>
          <cell r="I389" t="str">
            <v>Yes</v>
          </cell>
        </row>
        <row r="390">
          <cell r="A390">
            <v>401</v>
          </cell>
          <cell r="B390" t="str">
            <v>McClay, Leilah</v>
          </cell>
          <cell r="C390" t="str">
            <v>Female</v>
          </cell>
          <cell r="D390" t="str">
            <v>Leigh-On-Sea Striders</v>
          </cell>
          <cell r="F390">
            <v>29181</v>
          </cell>
          <cell r="G390">
            <v>39</v>
          </cell>
          <cell r="H390" t="str">
            <v>FV35</v>
          </cell>
          <cell r="I390" t="str">
            <v>Yes</v>
          </cell>
        </row>
        <row r="391">
          <cell r="A391">
            <v>402</v>
          </cell>
          <cell r="B391" t="str">
            <v>McClenaghan, Kelly</v>
          </cell>
          <cell r="C391" t="str">
            <v>Female</v>
          </cell>
          <cell r="D391" t="str">
            <v>Benfleet RC</v>
          </cell>
          <cell r="F391">
            <v>26067</v>
          </cell>
          <cell r="G391">
            <v>47</v>
          </cell>
          <cell r="H391" t="str">
            <v>FV45</v>
          </cell>
          <cell r="I391" t="str">
            <v>Yes</v>
          </cell>
        </row>
        <row r="392">
          <cell r="A392">
            <v>403</v>
          </cell>
          <cell r="B392" t="str">
            <v>McDonnell, Barbara</v>
          </cell>
          <cell r="C392" t="str">
            <v>Female</v>
          </cell>
          <cell r="D392" t="str">
            <v>Dengie 100 Runners</v>
          </cell>
          <cell r="F392">
            <v>21577</v>
          </cell>
          <cell r="G392">
            <v>60</v>
          </cell>
          <cell r="H392" t="str">
            <v>FV55</v>
          </cell>
          <cell r="I392" t="str">
            <v>Yes</v>
          </cell>
        </row>
        <row r="393">
          <cell r="A393">
            <v>404</v>
          </cell>
          <cell r="B393" t="str">
            <v>McDonnell, Chris</v>
          </cell>
          <cell r="C393" t="str">
            <v>Male</v>
          </cell>
          <cell r="D393" t="str">
            <v>Dengie 100 Runners</v>
          </cell>
          <cell r="F393">
            <v>16431</v>
          </cell>
          <cell r="G393">
            <v>74</v>
          </cell>
          <cell r="H393" t="str">
            <v>M70</v>
          </cell>
          <cell r="I393" t="str">
            <v>Yes</v>
          </cell>
        </row>
        <row r="394">
          <cell r="A394">
            <v>405</v>
          </cell>
          <cell r="B394" t="str">
            <v>McEachern, John</v>
          </cell>
          <cell r="C394" t="str">
            <v>Male</v>
          </cell>
          <cell r="D394" t="str">
            <v>Springfield Striders</v>
          </cell>
          <cell r="F394">
            <v>24924</v>
          </cell>
          <cell r="G394">
            <v>50</v>
          </cell>
          <cell r="H394" t="str">
            <v>M50</v>
          </cell>
          <cell r="I394" t="str">
            <v>Yes</v>
          </cell>
        </row>
        <row r="395">
          <cell r="A395">
            <v>406</v>
          </cell>
          <cell r="B395" t="str">
            <v>McEachern, Victoria</v>
          </cell>
          <cell r="C395" t="str">
            <v>Female</v>
          </cell>
          <cell r="D395" t="str">
            <v>Springfield Striders</v>
          </cell>
          <cell r="F395">
            <v>28257</v>
          </cell>
          <cell r="G395">
            <v>41</v>
          </cell>
          <cell r="H395" t="str">
            <v>FV35</v>
          </cell>
          <cell r="I395" t="str">
            <v>Yes</v>
          </cell>
        </row>
        <row r="396">
          <cell r="A396">
            <v>407</v>
          </cell>
          <cell r="B396" t="str">
            <v>McFarlane, Sean</v>
          </cell>
          <cell r="C396" t="str">
            <v>Male</v>
          </cell>
          <cell r="D396" t="str">
            <v>Leigh-On-Sea Striders</v>
          </cell>
          <cell r="F396">
            <v>25803</v>
          </cell>
          <cell r="G396">
            <v>48</v>
          </cell>
          <cell r="H396" t="str">
            <v>M40</v>
          </cell>
          <cell r="I396" t="str">
            <v>Yes</v>
          </cell>
        </row>
        <row r="397">
          <cell r="A397">
            <v>408</v>
          </cell>
          <cell r="B397" t="str">
            <v>McIlvenna, Hannah</v>
          </cell>
          <cell r="C397" t="str">
            <v>Female</v>
          </cell>
          <cell r="D397" t="str">
            <v>Grange Farm &amp; Dunmow Runners</v>
          </cell>
          <cell r="F397">
            <v>26857</v>
          </cell>
          <cell r="G397">
            <v>45</v>
          </cell>
          <cell r="H397" t="str">
            <v>FV45</v>
          </cell>
          <cell r="I397" t="str">
            <v>Yes</v>
          </cell>
        </row>
        <row r="398">
          <cell r="A398">
            <v>409</v>
          </cell>
          <cell r="B398" t="str">
            <v>McKeown, Ty</v>
          </cell>
          <cell r="C398" t="str">
            <v>Male</v>
          </cell>
          <cell r="D398" t="str">
            <v>Castle Point Joggers</v>
          </cell>
          <cell r="F398">
            <v>22726</v>
          </cell>
          <cell r="G398">
            <v>56</v>
          </cell>
          <cell r="H398" t="str">
            <v>M50</v>
          </cell>
          <cell r="I398" t="str">
            <v>Yes</v>
          </cell>
        </row>
        <row r="399">
          <cell r="A399">
            <v>410</v>
          </cell>
          <cell r="B399" t="str">
            <v>McMasters, Georgina</v>
          </cell>
          <cell r="C399" t="str">
            <v>Female</v>
          </cell>
          <cell r="D399" t="str">
            <v>Leigh-On-Sea Striders</v>
          </cell>
          <cell r="F399">
            <v>27137</v>
          </cell>
          <cell r="G399">
            <v>44</v>
          </cell>
          <cell r="H399" t="str">
            <v>FV35</v>
          </cell>
          <cell r="I399" t="str">
            <v>No</v>
          </cell>
        </row>
        <row r="400">
          <cell r="A400">
            <v>411</v>
          </cell>
          <cell r="B400" t="str">
            <v>McMillan, Gerald</v>
          </cell>
          <cell r="C400" t="str">
            <v>Male</v>
          </cell>
          <cell r="D400" t="str">
            <v>Colchester Harriers</v>
          </cell>
          <cell r="F400">
            <v>28092</v>
          </cell>
          <cell r="G400">
            <v>42</v>
          </cell>
          <cell r="H400" t="str">
            <v>M40</v>
          </cell>
          <cell r="I400" t="str">
            <v>Yes</v>
          </cell>
        </row>
        <row r="401">
          <cell r="A401">
            <v>412</v>
          </cell>
          <cell r="B401" t="str">
            <v>Meecham, Simon</v>
          </cell>
          <cell r="C401" t="str">
            <v>Male</v>
          </cell>
          <cell r="D401" t="str">
            <v>Ipswich Jaffa RC</v>
          </cell>
          <cell r="F401">
            <v>26085</v>
          </cell>
          <cell r="G401">
            <v>47</v>
          </cell>
          <cell r="H401" t="str">
            <v>M40</v>
          </cell>
          <cell r="I401" t="str">
            <v>Yes</v>
          </cell>
        </row>
        <row r="402">
          <cell r="A402">
            <v>413</v>
          </cell>
          <cell r="B402" t="str">
            <v>Meredith, Geoff</v>
          </cell>
          <cell r="C402" t="str">
            <v>Male</v>
          </cell>
          <cell r="D402" t="str">
            <v>Hockley Trail Runners</v>
          </cell>
          <cell r="F402">
            <v>26443</v>
          </cell>
          <cell r="G402">
            <v>45</v>
          </cell>
          <cell r="H402" t="str">
            <v>M40</v>
          </cell>
          <cell r="I402" t="str">
            <v>No</v>
          </cell>
        </row>
        <row r="403">
          <cell r="A403">
            <v>414</v>
          </cell>
          <cell r="B403" t="str">
            <v>Merrill, Michael</v>
          </cell>
          <cell r="C403" t="str">
            <v>Male</v>
          </cell>
          <cell r="D403" t="str">
            <v>Springfield Striders</v>
          </cell>
          <cell r="F403">
            <v>28236</v>
          </cell>
          <cell r="G403">
            <v>41</v>
          </cell>
          <cell r="H403" t="str">
            <v>M40</v>
          </cell>
          <cell r="I403" t="str">
            <v>Yes</v>
          </cell>
        </row>
        <row r="404">
          <cell r="A404">
            <v>415</v>
          </cell>
          <cell r="B404" t="str">
            <v>Mess, Lorna</v>
          </cell>
          <cell r="C404" t="str">
            <v>Female</v>
          </cell>
          <cell r="D404" t="str">
            <v>Brentwood Running Club</v>
          </cell>
          <cell r="F404">
            <v>27902</v>
          </cell>
          <cell r="G404">
            <v>41</v>
          </cell>
          <cell r="H404" t="str">
            <v>FV35</v>
          </cell>
          <cell r="I404" t="str">
            <v>No</v>
          </cell>
        </row>
        <row r="405">
          <cell r="A405">
            <v>416</v>
          </cell>
          <cell r="B405" t="str">
            <v>Middlemiss, Claire</v>
          </cell>
          <cell r="C405" t="str">
            <v>Female</v>
          </cell>
          <cell r="D405" t="str">
            <v>Unaffiliated</v>
          </cell>
          <cell r="F405">
            <v>29504</v>
          </cell>
          <cell r="G405">
            <v>37</v>
          </cell>
          <cell r="H405" t="str">
            <v>FV35</v>
          </cell>
          <cell r="I405" t="str">
            <v>No</v>
          </cell>
        </row>
        <row r="406">
          <cell r="A406">
            <v>417</v>
          </cell>
          <cell r="B406" t="str">
            <v>Miller, David</v>
          </cell>
          <cell r="C406" t="str">
            <v>Male</v>
          </cell>
          <cell r="D406" t="str">
            <v>Leigh-On-Sea Striders</v>
          </cell>
          <cell r="F406">
            <v>25032</v>
          </cell>
          <cell r="G406">
            <v>50</v>
          </cell>
          <cell r="H406" t="str">
            <v>M50</v>
          </cell>
          <cell r="I406" t="str">
            <v>Yes</v>
          </cell>
        </row>
        <row r="407">
          <cell r="A407">
            <v>418</v>
          </cell>
          <cell r="B407" t="str">
            <v>Mizon, Heydon</v>
          </cell>
          <cell r="C407" t="str">
            <v>Male</v>
          </cell>
          <cell r="D407" t="str">
            <v>Witham Running Club</v>
          </cell>
          <cell r="F407">
            <v>27162</v>
          </cell>
          <cell r="G407">
            <v>44</v>
          </cell>
          <cell r="H407" t="str">
            <v>M40</v>
          </cell>
          <cell r="I407" t="str">
            <v>Yes</v>
          </cell>
        </row>
        <row r="408">
          <cell r="A408">
            <v>419</v>
          </cell>
          <cell r="B408" t="str">
            <v>Moir, Mark</v>
          </cell>
          <cell r="C408" t="str">
            <v>Male</v>
          </cell>
          <cell r="D408" t="str">
            <v>East London Runners</v>
          </cell>
          <cell r="F408">
            <v>33306</v>
          </cell>
          <cell r="G408">
            <v>26</v>
          </cell>
          <cell r="H408" t="str">
            <v>M</v>
          </cell>
          <cell r="I408" t="str">
            <v>No</v>
          </cell>
        </row>
        <row r="409">
          <cell r="A409">
            <v>420</v>
          </cell>
          <cell r="B409" t="str">
            <v>Mole, Denis</v>
          </cell>
          <cell r="C409" t="str">
            <v>Male</v>
          </cell>
          <cell r="D409" t="str">
            <v>Havering 90 Joggers</v>
          </cell>
          <cell r="F409">
            <v>17708</v>
          </cell>
          <cell r="G409">
            <v>70</v>
          </cell>
          <cell r="H409" t="str">
            <v>M70</v>
          </cell>
          <cell r="I409" t="str">
            <v>Yes</v>
          </cell>
        </row>
        <row r="410">
          <cell r="A410">
            <v>421</v>
          </cell>
          <cell r="B410" t="str">
            <v>Moody, Colin</v>
          </cell>
          <cell r="C410" t="str">
            <v>Male</v>
          </cell>
          <cell r="D410" t="str">
            <v>Harlow Running Club</v>
          </cell>
          <cell r="F410">
            <v>18504</v>
          </cell>
          <cell r="G410">
            <v>68</v>
          </cell>
          <cell r="H410" t="str">
            <v>M60</v>
          </cell>
          <cell r="I410" t="str">
            <v>Yes</v>
          </cell>
        </row>
        <row r="411">
          <cell r="A411">
            <v>422</v>
          </cell>
          <cell r="B411" t="str">
            <v>Moon, Graeme</v>
          </cell>
          <cell r="C411" t="str">
            <v>Male</v>
          </cell>
          <cell r="D411" t="str">
            <v>Tiptree Road Runners</v>
          </cell>
          <cell r="F411">
            <v>19984</v>
          </cell>
          <cell r="G411">
            <v>64</v>
          </cell>
          <cell r="H411" t="str">
            <v>M60</v>
          </cell>
          <cell r="I411" t="str">
            <v>Yes</v>
          </cell>
        </row>
        <row r="412">
          <cell r="A412">
            <v>423</v>
          </cell>
          <cell r="B412" t="str">
            <v>Moore, Anthony</v>
          </cell>
          <cell r="C412" t="str">
            <v>Male</v>
          </cell>
          <cell r="D412" t="str">
            <v>Billericay Striders</v>
          </cell>
          <cell r="F412">
            <v>26238</v>
          </cell>
          <cell r="G412">
            <v>47</v>
          </cell>
          <cell r="H412" t="str">
            <v>M40</v>
          </cell>
          <cell r="I412" t="str">
            <v>Yes</v>
          </cell>
        </row>
        <row r="413">
          <cell r="A413">
            <v>424</v>
          </cell>
          <cell r="B413" t="str">
            <v>Morley, Nicholas</v>
          </cell>
          <cell r="C413" t="str">
            <v>Male</v>
          </cell>
          <cell r="D413" t="str">
            <v>Unaffiliated</v>
          </cell>
          <cell r="F413">
            <v>27308</v>
          </cell>
          <cell r="G413">
            <v>43</v>
          </cell>
          <cell r="H413" t="str">
            <v>M40</v>
          </cell>
          <cell r="I413" t="str">
            <v>No</v>
          </cell>
        </row>
        <row r="414">
          <cell r="A414">
            <v>425</v>
          </cell>
          <cell r="B414" t="str">
            <v>Morris, David</v>
          </cell>
          <cell r="C414" t="str">
            <v>Male</v>
          </cell>
          <cell r="D414" t="str">
            <v>Little Baddow Ridge Runners</v>
          </cell>
          <cell r="F414">
            <v>24861</v>
          </cell>
          <cell r="G414">
            <v>51</v>
          </cell>
          <cell r="H414" t="str">
            <v>M50</v>
          </cell>
          <cell r="I414" t="str">
            <v>Yes</v>
          </cell>
        </row>
        <row r="415">
          <cell r="A415">
            <v>426</v>
          </cell>
          <cell r="B415" t="str">
            <v>Morris, Donna</v>
          </cell>
          <cell r="C415" t="str">
            <v>Female</v>
          </cell>
          <cell r="D415" t="str">
            <v>Springfield Striders</v>
          </cell>
          <cell r="F415">
            <v>24065</v>
          </cell>
          <cell r="G415">
            <v>53</v>
          </cell>
          <cell r="H415" t="str">
            <v>FV45</v>
          </cell>
          <cell r="I415" t="str">
            <v>Yes</v>
          </cell>
        </row>
        <row r="416">
          <cell r="A416">
            <v>427</v>
          </cell>
          <cell r="B416" t="str">
            <v>Morris, Michelle</v>
          </cell>
          <cell r="C416" t="str">
            <v>Female</v>
          </cell>
          <cell r="D416" t="str">
            <v>Ampthill and Flitwick Flyers</v>
          </cell>
          <cell r="F416">
            <v>30741</v>
          </cell>
          <cell r="G416">
            <v>35</v>
          </cell>
          <cell r="H416" t="str">
            <v>FV35</v>
          </cell>
          <cell r="I416" t="str">
            <v>No</v>
          </cell>
        </row>
        <row r="417">
          <cell r="A417">
            <v>428</v>
          </cell>
          <cell r="B417" t="str">
            <v>Moughton, Mark</v>
          </cell>
          <cell r="C417" t="str">
            <v>Male</v>
          </cell>
          <cell r="D417" t="str">
            <v>Springfield Striders</v>
          </cell>
          <cell r="F417">
            <v>22291</v>
          </cell>
          <cell r="G417">
            <v>58</v>
          </cell>
          <cell r="H417" t="str">
            <v>M50</v>
          </cell>
          <cell r="I417" t="str">
            <v>Yes</v>
          </cell>
        </row>
        <row r="418">
          <cell r="A418">
            <v>429</v>
          </cell>
          <cell r="B418" t="str">
            <v>Muir, Malcolm</v>
          </cell>
          <cell r="C418" t="str">
            <v>Male</v>
          </cell>
          <cell r="D418" t="str">
            <v>Ilford AC</v>
          </cell>
          <cell r="F418">
            <v>27151</v>
          </cell>
          <cell r="G418">
            <v>44</v>
          </cell>
          <cell r="H418" t="str">
            <v>M40</v>
          </cell>
          <cell r="I418" t="str">
            <v>Yes</v>
          </cell>
        </row>
        <row r="419">
          <cell r="A419">
            <v>430</v>
          </cell>
          <cell r="B419" t="str">
            <v>Nash, Tanya</v>
          </cell>
          <cell r="C419" t="str">
            <v>Female</v>
          </cell>
          <cell r="D419" t="str">
            <v>Witham Running Club</v>
          </cell>
          <cell r="F419">
            <v>32688</v>
          </cell>
          <cell r="G419">
            <v>29</v>
          </cell>
          <cell r="H419" t="str">
            <v xml:space="preserve">F </v>
          </cell>
          <cell r="I419" t="str">
            <v>Yes</v>
          </cell>
        </row>
        <row r="420">
          <cell r="A420">
            <v>431</v>
          </cell>
          <cell r="B420" t="str">
            <v>Neighbour, Joe</v>
          </cell>
          <cell r="C420" t="str">
            <v>Male</v>
          </cell>
          <cell r="D420" t="str">
            <v>RED Runners</v>
          </cell>
          <cell r="F420">
            <v>31168</v>
          </cell>
          <cell r="G420">
            <v>33</v>
          </cell>
          <cell r="H420" t="str">
            <v>M</v>
          </cell>
          <cell r="I420" t="str">
            <v>No</v>
          </cell>
        </row>
        <row r="421">
          <cell r="A421">
            <v>432</v>
          </cell>
          <cell r="B421" t="str">
            <v>Newton, Paul</v>
          </cell>
          <cell r="C421" t="str">
            <v>Male</v>
          </cell>
          <cell r="D421" t="str">
            <v>Ravens City of London Running club</v>
          </cell>
          <cell r="F421">
            <v>28771</v>
          </cell>
          <cell r="G421">
            <v>40</v>
          </cell>
          <cell r="H421" t="str">
            <v>M40</v>
          </cell>
          <cell r="I421" t="str">
            <v>No</v>
          </cell>
        </row>
        <row r="422">
          <cell r="A422">
            <v>433</v>
          </cell>
          <cell r="B422" t="str">
            <v>Nicel, David</v>
          </cell>
          <cell r="C422" t="str">
            <v>Male</v>
          </cell>
          <cell r="D422" t="str">
            <v>East Essex Triathlon Club</v>
          </cell>
          <cell r="F422">
            <v>30119</v>
          </cell>
          <cell r="G422">
            <v>36</v>
          </cell>
          <cell r="H422" t="str">
            <v>M</v>
          </cell>
          <cell r="I422" t="str">
            <v>Yes</v>
          </cell>
        </row>
        <row r="423">
          <cell r="A423">
            <v>434</v>
          </cell>
          <cell r="B423" t="str">
            <v>Nichols, James</v>
          </cell>
          <cell r="C423" t="str">
            <v>Male</v>
          </cell>
          <cell r="D423" t="str">
            <v>East London Runners</v>
          </cell>
          <cell r="F423">
            <v>30601</v>
          </cell>
          <cell r="G423">
            <v>35</v>
          </cell>
          <cell r="H423" t="str">
            <v>M</v>
          </cell>
          <cell r="I423" t="str">
            <v>Yes</v>
          </cell>
        </row>
        <row r="424">
          <cell r="A424">
            <v>435</v>
          </cell>
          <cell r="B424" t="str">
            <v>Nordin, Breege</v>
          </cell>
          <cell r="C424" t="str">
            <v>Female</v>
          </cell>
          <cell r="D424" t="str">
            <v>Ilford AC</v>
          </cell>
          <cell r="F424">
            <v>20613</v>
          </cell>
          <cell r="G424">
            <v>62</v>
          </cell>
          <cell r="H424" t="str">
            <v>FV55</v>
          </cell>
          <cell r="I424" t="str">
            <v>Yes</v>
          </cell>
        </row>
        <row r="425">
          <cell r="A425">
            <v>436</v>
          </cell>
          <cell r="B425" t="str">
            <v>Norman, Nichola</v>
          </cell>
          <cell r="C425" t="str">
            <v>Female</v>
          </cell>
          <cell r="D425" t="str">
            <v>Springfield Striders</v>
          </cell>
          <cell r="F425">
            <v>25927</v>
          </cell>
          <cell r="G425">
            <v>48</v>
          </cell>
          <cell r="H425" t="str">
            <v>FV45</v>
          </cell>
          <cell r="I425" t="str">
            <v>Yes</v>
          </cell>
        </row>
        <row r="426">
          <cell r="A426">
            <v>437</v>
          </cell>
          <cell r="B426" t="str">
            <v>Northcott, Lynne</v>
          </cell>
          <cell r="C426" t="str">
            <v>Female</v>
          </cell>
          <cell r="D426" t="str">
            <v>Dagenham 88 Runners</v>
          </cell>
          <cell r="F426">
            <v>29038</v>
          </cell>
          <cell r="G426">
            <v>38</v>
          </cell>
          <cell r="H426" t="str">
            <v>FV35</v>
          </cell>
          <cell r="I426" t="str">
            <v>Yes</v>
          </cell>
          <cell r="K426">
            <v>0.1111111111111111</v>
          </cell>
        </row>
        <row r="427">
          <cell r="A427">
            <v>438</v>
          </cell>
          <cell r="B427" t="str">
            <v>Nottage, Les</v>
          </cell>
          <cell r="C427" t="str">
            <v>Male</v>
          </cell>
          <cell r="D427" t="str">
            <v>Havering Tri</v>
          </cell>
          <cell r="F427">
            <v>25454</v>
          </cell>
          <cell r="G427">
            <v>49</v>
          </cell>
          <cell r="H427" t="str">
            <v>M40</v>
          </cell>
          <cell r="I427" t="str">
            <v>No</v>
          </cell>
        </row>
        <row r="428">
          <cell r="A428">
            <v>439</v>
          </cell>
          <cell r="B428" t="str">
            <v>Nye, John</v>
          </cell>
          <cell r="C428" t="str">
            <v>Male</v>
          </cell>
          <cell r="D428" t="str">
            <v>RED Runners</v>
          </cell>
          <cell r="F428">
            <v>30197</v>
          </cell>
          <cell r="G428">
            <v>35</v>
          </cell>
          <cell r="H428" t="str">
            <v>M</v>
          </cell>
          <cell r="I428" t="str">
            <v>No</v>
          </cell>
        </row>
        <row r="429">
          <cell r="A429">
            <v>440</v>
          </cell>
          <cell r="B429" t="str">
            <v>O'Donoghue, Harry</v>
          </cell>
          <cell r="C429" t="str">
            <v>Male</v>
          </cell>
          <cell r="D429" t="str">
            <v>Phoenix striders</v>
          </cell>
          <cell r="F429">
            <v>34542</v>
          </cell>
          <cell r="G429">
            <v>24</v>
          </cell>
          <cell r="H429" t="str">
            <v>M</v>
          </cell>
          <cell r="I429" t="str">
            <v>No</v>
          </cell>
        </row>
        <row r="430">
          <cell r="A430">
            <v>441</v>
          </cell>
          <cell r="B430" t="str">
            <v>O'Leary, Frank</v>
          </cell>
          <cell r="C430" t="str">
            <v>Male</v>
          </cell>
          <cell r="D430" t="str">
            <v>Unaffiliated</v>
          </cell>
          <cell r="F430">
            <v>27867</v>
          </cell>
          <cell r="G430">
            <v>41</v>
          </cell>
          <cell r="H430" t="str">
            <v>M40</v>
          </cell>
          <cell r="I430" t="str">
            <v>No</v>
          </cell>
        </row>
        <row r="431">
          <cell r="A431">
            <v>442</v>
          </cell>
          <cell r="B431" t="str">
            <v>Omer, Paul</v>
          </cell>
          <cell r="C431" t="str">
            <v>Male</v>
          </cell>
          <cell r="D431" t="str">
            <v>Pitsea RC</v>
          </cell>
          <cell r="F431">
            <v>23916</v>
          </cell>
          <cell r="G431">
            <v>52</v>
          </cell>
          <cell r="H431" t="str">
            <v>M50</v>
          </cell>
          <cell r="I431" t="str">
            <v>Yes</v>
          </cell>
        </row>
        <row r="432">
          <cell r="A432">
            <v>443</v>
          </cell>
          <cell r="B432" t="str">
            <v>Orley, Sarah</v>
          </cell>
          <cell r="C432" t="str">
            <v>Female</v>
          </cell>
          <cell r="D432" t="str">
            <v>Little Baddow Ridge Runners</v>
          </cell>
          <cell r="F432">
            <v>24546</v>
          </cell>
          <cell r="G432">
            <v>51</v>
          </cell>
          <cell r="H432" t="str">
            <v>FV45</v>
          </cell>
          <cell r="I432" t="str">
            <v>Yes</v>
          </cell>
        </row>
        <row r="433">
          <cell r="A433">
            <v>444</v>
          </cell>
          <cell r="B433" t="str">
            <v>Ostler, Anneli</v>
          </cell>
          <cell r="C433" t="str">
            <v>Female</v>
          </cell>
          <cell r="D433" t="str">
            <v>Felixstowe Road Runners</v>
          </cell>
          <cell r="F433">
            <v>29965</v>
          </cell>
          <cell r="G433">
            <v>36</v>
          </cell>
          <cell r="H433" t="str">
            <v>FV35</v>
          </cell>
          <cell r="I433" t="str">
            <v>No</v>
          </cell>
        </row>
        <row r="434">
          <cell r="A434">
            <v>445</v>
          </cell>
          <cell r="B434" t="str">
            <v>Owen, Andy</v>
          </cell>
          <cell r="C434" t="str">
            <v>Male</v>
          </cell>
          <cell r="D434" t="str">
            <v>Unaffiliated</v>
          </cell>
          <cell r="F434">
            <v>33146</v>
          </cell>
          <cell r="G434">
            <v>28</v>
          </cell>
          <cell r="H434" t="str">
            <v>M</v>
          </cell>
          <cell r="I434" t="str">
            <v>No</v>
          </cell>
        </row>
        <row r="435">
          <cell r="A435">
            <v>446</v>
          </cell>
          <cell r="B435" t="str">
            <v>Pagram, Julie</v>
          </cell>
          <cell r="C435" t="str">
            <v>Female</v>
          </cell>
          <cell r="D435" t="str">
            <v>Bishops Stortford Running Club</v>
          </cell>
          <cell r="F435">
            <v>25808</v>
          </cell>
          <cell r="G435">
            <v>48</v>
          </cell>
          <cell r="H435" t="str">
            <v>FV45</v>
          </cell>
          <cell r="I435" t="str">
            <v>No</v>
          </cell>
        </row>
        <row r="436">
          <cell r="A436">
            <v>447</v>
          </cell>
          <cell r="B436" t="str">
            <v>Pala, Ramesh</v>
          </cell>
          <cell r="C436" t="str">
            <v>Male</v>
          </cell>
          <cell r="D436" t="str">
            <v>East London Runners</v>
          </cell>
          <cell r="F436">
            <v>22396</v>
          </cell>
          <cell r="G436">
            <v>57</v>
          </cell>
          <cell r="H436" t="str">
            <v>M50</v>
          </cell>
          <cell r="I436" t="str">
            <v>Yes</v>
          </cell>
        </row>
        <row r="437">
          <cell r="A437">
            <v>448</v>
          </cell>
          <cell r="B437" t="str">
            <v>Palmer, Wayne</v>
          </cell>
          <cell r="C437" t="str">
            <v>Male</v>
          </cell>
          <cell r="D437" t="str">
            <v>Barking Road Runners</v>
          </cell>
          <cell r="F437">
            <v>27644</v>
          </cell>
          <cell r="G437">
            <v>43</v>
          </cell>
          <cell r="H437" t="str">
            <v>M40</v>
          </cell>
          <cell r="I437" t="str">
            <v>Yes</v>
          </cell>
        </row>
        <row r="438">
          <cell r="A438">
            <v>449</v>
          </cell>
          <cell r="B438" t="str">
            <v>Parker, Alexa</v>
          </cell>
          <cell r="C438" t="str">
            <v>Female</v>
          </cell>
          <cell r="D438" t="str">
            <v>Brentwood Running Club</v>
          </cell>
          <cell r="F438">
            <v>26749</v>
          </cell>
          <cell r="G438">
            <v>45</v>
          </cell>
          <cell r="H438" t="str">
            <v>FV45</v>
          </cell>
          <cell r="I438" t="str">
            <v>Yes</v>
          </cell>
        </row>
        <row r="439">
          <cell r="A439">
            <v>450</v>
          </cell>
          <cell r="B439" t="str">
            <v>Parker, Stephen</v>
          </cell>
          <cell r="C439" t="str">
            <v>Male</v>
          </cell>
          <cell r="D439" t="str">
            <v>Ilford AC</v>
          </cell>
          <cell r="F439">
            <v>20600</v>
          </cell>
          <cell r="G439">
            <v>62</v>
          </cell>
          <cell r="H439" t="str">
            <v>M60</v>
          </cell>
          <cell r="I439" t="str">
            <v>Yes</v>
          </cell>
        </row>
        <row r="440">
          <cell r="A440">
            <v>451</v>
          </cell>
          <cell r="B440" t="str">
            <v>Parris, Sebastian</v>
          </cell>
          <cell r="C440" t="str">
            <v>Male</v>
          </cell>
          <cell r="D440" t="str">
            <v>Ilford AC</v>
          </cell>
          <cell r="F440">
            <v>30444</v>
          </cell>
          <cell r="G440">
            <v>35</v>
          </cell>
          <cell r="H440" t="str">
            <v>M</v>
          </cell>
          <cell r="I440" t="str">
            <v>Yes</v>
          </cell>
        </row>
        <row r="441">
          <cell r="A441">
            <v>452</v>
          </cell>
          <cell r="B441" t="str">
            <v>Parry, Neil</v>
          </cell>
          <cell r="C441" t="str">
            <v>Male</v>
          </cell>
          <cell r="D441" t="str">
            <v>Ravens City of London Running Club</v>
          </cell>
          <cell r="F441">
            <v>30162</v>
          </cell>
          <cell r="G441">
            <v>36</v>
          </cell>
          <cell r="H441" t="str">
            <v>M</v>
          </cell>
          <cell r="I441" t="str">
            <v>No</v>
          </cell>
        </row>
        <row r="442">
          <cell r="A442">
            <v>453</v>
          </cell>
          <cell r="B442" t="str">
            <v>Passingham, Keith</v>
          </cell>
          <cell r="C442" t="str">
            <v>Male</v>
          </cell>
          <cell r="D442" t="str">
            <v>Flyers Southend</v>
          </cell>
          <cell r="F442">
            <v>18882</v>
          </cell>
          <cell r="G442">
            <v>66</v>
          </cell>
          <cell r="H442" t="str">
            <v>M60</v>
          </cell>
          <cell r="I442" t="str">
            <v>No</v>
          </cell>
        </row>
        <row r="443">
          <cell r="A443">
            <v>454</v>
          </cell>
          <cell r="B443" t="str">
            <v>Paterson, Aaron</v>
          </cell>
          <cell r="C443" t="str">
            <v>Male</v>
          </cell>
          <cell r="D443" t="str">
            <v>Leigh-On-Sea Striders</v>
          </cell>
          <cell r="F443">
            <v>31841</v>
          </cell>
          <cell r="G443">
            <v>30</v>
          </cell>
          <cell r="H443" t="str">
            <v>M</v>
          </cell>
          <cell r="I443" t="str">
            <v>No</v>
          </cell>
        </row>
        <row r="444">
          <cell r="A444">
            <v>455</v>
          </cell>
          <cell r="B444" t="str">
            <v>Paterson, Duncan</v>
          </cell>
          <cell r="C444" t="str">
            <v>Male</v>
          </cell>
          <cell r="D444" t="str">
            <v>Unaffiliated</v>
          </cell>
          <cell r="F444">
            <v>24875</v>
          </cell>
          <cell r="G444">
            <v>50</v>
          </cell>
          <cell r="H444" t="str">
            <v>M50</v>
          </cell>
          <cell r="I444" t="str">
            <v>No</v>
          </cell>
        </row>
        <row r="445">
          <cell r="A445">
            <v>456</v>
          </cell>
          <cell r="B445" t="str">
            <v>Peace, Alison</v>
          </cell>
          <cell r="C445" t="str">
            <v>Female</v>
          </cell>
          <cell r="D445" t="str">
            <v>Tiptree Road Runners</v>
          </cell>
          <cell r="F445">
            <v>27512</v>
          </cell>
          <cell r="G445">
            <v>43</v>
          </cell>
          <cell r="H445" t="str">
            <v>FV35</v>
          </cell>
          <cell r="I445" t="str">
            <v>Yes</v>
          </cell>
        </row>
        <row r="446">
          <cell r="A446">
            <v>457</v>
          </cell>
          <cell r="B446" t="str">
            <v>Peace, Stuart</v>
          </cell>
          <cell r="C446" t="str">
            <v>Male</v>
          </cell>
          <cell r="D446" t="str">
            <v>Tiptree Road Runners</v>
          </cell>
          <cell r="F446">
            <v>27559</v>
          </cell>
          <cell r="G446">
            <v>43</v>
          </cell>
          <cell r="H446" t="str">
            <v>M40</v>
          </cell>
          <cell r="I446" t="str">
            <v>Yes</v>
          </cell>
        </row>
        <row r="447">
          <cell r="A447">
            <v>458</v>
          </cell>
          <cell r="B447" t="str">
            <v>Peck, Stephen</v>
          </cell>
          <cell r="C447" t="str">
            <v>Male</v>
          </cell>
          <cell r="D447" t="str">
            <v>Harwich Runners</v>
          </cell>
          <cell r="F447">
            <v>28037</v>
          </cell>
          <cell r="G447">
            <v>42</v>
          </cell>
          <cell r="H447" t="str">
            <v>M40</v>
          </cell>
          <cell r="I447" t="str">
            <v>Yes</v>
          </cell>
        </row>
        <row r="448">
          <cell r="A448">
            <v>459</v>
          </cell>
          <cell r="B448" t="str">
            <v>Pegnall, Michael</v>
          </cell>
          <cell r="C448" t="str">
            <v>Male</v>
          </cell>
          <cell r="D448" t="str">
            <v>Dagenham 88 Runners</v>
          </cell>
          <cell r="F448">
            <v>29436</v>
          </cell>
          <cell r="G448">
            <v>38</v>
          </cell>
          <cell r="H448" t="str">
            <v>M</v>
          </cell>
          <cell r="I448" t="str">
            <v>Yes</v>
          </cell>
        </row>
        <row r="449">
          <cell r="A449">
            <v>460</v>
          </cell>
          <cell r="B449" t="str">
            <v>Pembroke, Lee</v>
          </cell>
          <cell r="C449" t="str">
            <v>Male</v>
          </cell>
          <cell r="D449" t="str">
            <v>Witham Running Club</v>
          </cell>
          <cell r="F449">
            <v>26814</v>
          </cell>
          <cell r="G449">
            <v>45</v>
          </cell>
          <cell r="H449" t="str">
            <v>M40</v>
          </cell>
          <cell r="I449" t="str">
            <v>Yes</v>
          </cell>
        </row>
        <row r="450">
          <cell r="A450">
            <v>461</v>
          </cell>
          <cell r="B450" t="str">
            <v>Penkett, Emily</v>
          </cell>
          <cell r="C450" t="str">
            <v>Female</v>
          </cell>
          <cell r="D450" t="str">
            <v>Springfield Striders</v>
          </cell>
          <cell r="F450">
            <v>29420</v>
          </cell>
          <cell r="G450">
            <v>38</v>
          </cell>
          <cell r="H450" t="str">
            <v>FV35</v>
          </cell>
          <cell r="I450" t="str">
            <v>Yes</v>
          </cell>
        </row>
        <row r="451">
          <cell r="A451">
            <v>462</v>
          </cell>
          <cell r="B451" t="str">
            <v>Perrin, Julie</v>
          </cell>
          <cell r="C451" t="str">
            <v>Female</v>
          </cell>
          <cell r="D451" t="str">
            <v>Unaffiliated</v>
          </cell>
          <cell r="F451">
            <v>24771</v>
          </cell>
          <cell r="G451">
            <v>51</v>
          </cell>
          <cell r="H451" t="str">
            <v>FV45</v>
          </cell>
          <cell r="I451" t="str">
            <v>No</v>
          </cell>
        </row>
        <row r="452">
          <cell r="A452">
            <v>463</v>
          </cell>
          <cell r="B452" t="str">
            <v>Perrott, Roy</v>
          </cell>
          <cell r="C452" t="str">
            <v>Male</v>
          </cell>
          <cell r="D452" t="str">
            <v>Orion Harriers</v>
          </cell>
          <cell r="F452">
            <v>26569</v>
          </cell>
          <cell r="G452">
            <v>46</v>
          </cell>
          <cell r="H452" t="str">
            <v>M40</v>
          </cell>
          <cell r="I452" t="str">
            <v>Yes</v>
          </cell>
        </row>
        <row r="453">
          <cell r="A453">
            <v>464</v>
          </cell>
          <cell r="B453" t="str">
            <v>Pettitt, Steve</v>
          </cell>
          <cell r="C453" t="str">
            <v>Male</v>
          </cell>
          <cell r="D453" t="str">
            <v>Leigh-On-Sea Striders</v>
          </cell>
          <cell r="F453">
            <v>23370</v>
          </cell>
          <cell r="G453">
            <v>54</v>
          </cell>
          <cell r="H453" t="str">
            <v>M50</v>
          </cell>
          <cell r="I453" t="str">
            <v>No</v>
          </cell>
        </row>
        <row r="454">
          <cell r="A454">
            <v>465</v>
          </cell>
          <cell r="B454" t="str">
            <v>Phillips, Robert</v>
          </cell>
          <cell r="C454" t="str">
            <v>Male</v>
          </cell>
          <cell r="D454" t="str">
            <v>Unaffiliated</v>
          </cell>
          <cell r="F454">
            <v>29362</v>
          </cell>
          <cell r="G454">
            <v>37</v>
          </cell>
          <cell r="H454" t="str">
            <v>M</v>
          </cell>
          <cell r="I454" t="str">
            <v>No</v>
          </cell>
        </row>
        <row r="455">
          <cell r="A455">
            <v>466</v>
          </cell>
          <cell r="B455" t="str">
            <v>Pickering, Joel</v>
          </cell>
          <cell r="C455" t="str">
            <v>Male</v>
          </cell>
          <cell r="D455" t="str">
            <v>Unaffiliated</v>
          </cell>
          <cell r="F455">
            <v>30021</v>
          </cell>
          <cell r="G455">
            <v>35</v>
          </cell>
          <cell r="H455" t="str">
            <v>M</v>
          </cell>
          <cell r="I455" t="str">
            <v>No</v>
          </cell>
        </row>
        <row r="456">
          <cell r="A456">
            <v>467</v>
          </cell>
          <cell r="B456" t="str">
            <v>Pickering, Karen</v>
          </cell>
          <cell r="C456" t="str">
            <v>Female</v>
          </cell>
          <cell r="D456" t="str">
            <v>Grange Farm &amp; Dunmow Runners</v>
          </cell>
          <cell r="F456">
            <v>30312</v>
          </cell>
          <cell r="G456">
            <v>36</v>
          </cell>
          <cell r="H456" t="str">
            <v>FV35</v>
          </cell>
          <cell r="I456" t="str">
            <v>Yes</v>
          </cell>
        </row>
        <row r="457">
          <cell r="A457">
            <v>468</v>
          </cell>
          <cell r="B457" t="str">
            <v>Pickering, Lee</v>
          </cell>
          <cell r="C457" t="str">
            <v>Male</v>
          </cell>
          <cell r="D457" t="str">
            <v>Grange Farm &amp; Dunmow Runners</v>
          </cell>
          <cell r="F457">
            <v>30575</v>
          </cell>
          <cell r="G457">
            <v>35</v>
          </cell>
          <cell r="H457" t="str">
            <v>M</v>
          </cell>
          <cell r="I457" t="str">
            <v>Yes</v>
          </cell>
        </row>
        <row r="458">
          <cell r="A458">
            <v>469</v>
          </cell>
          <cell r="B458" t="str">
            <v>Piperdy, Faatemah</v>
          </cell>
          <cell r="C458" t="str">
            <v>Female</v>
          </cell>
          <cell r="D458" t="str">
            <v>Pitsea RC</v>
          </cell>
          <cell r="F458">
            <v>32727</v>
          </cell>
          <cell r="G458">
            <v>29</v>
          </cell>
          <cell r="H458" t="str">
            <v xml:space="preserve">F </v>
          </cell>
          <cell r="I458" t="str">
            <v>Yes</v>
          </cell>
        </row>
        <row r="459">
          <cell r="A459">
            <v>470</v>
          </cell>
          <cell r="B459" t="str">
            <v>Pitts, Chris</v>
          </cell>
          <cell r="C459" t="str">
            <v>Male</v>
          </cell>
          <cell r="D459" t="str">
            <v>Bishops Stortford Running Club</v>
          </cell>
          <cell r="F459">
            <v>28493</v>
          </cell>
          <cell r="G459">
            <v>41</v>
          </cell>
          <cell r="H459" t="str">
            <v>M40</v>
          </cell>
          <cell r="I459" t="str">
            <v>Yes</v>
          </cell>
        </row>
        <row r="460">
          <cell r="A460">
            <v>471</v>
          </cell>
          <cell r="B460" t="str">
            <v>Plant, Rachel</v>
          </cell>
          <cell r="C460" t="str">
            <v>Female</v>
          </cell>
          <cell r="D460" t="str">
            <v>Unaffiliated</v>
          </cell>
          <cell r="F460">
            <v>31366</v>
          </cell>
          <cell r="G460">
            <v>33</v>
          </cell>
          <cell r="H460" t="str">
            <v xml:space="preserve">F </v>
          </cell>
          <cell r="I460" t="str">
            <v>No</v>
          </cell>
        </row>
        <row r="461">
          <cell r="A461">
            <v>472</v>
          </cell>
          <cell r="B461" t="str">
            <v>Plawiak, Daniel</v>
          </cell>
          <cell r="C461" t="str">
            <v>Male</v>
          </cell>
          <cell r="D461" t="str">
            <v>Barking Road Runners</v>
          </cell>
          <cell r="F461">
            <v>28421</v>
          </cell>
          <cell r="G461">
            <v>41</v>
          </cell>
          <cell r="H461" t="str">
            <v>M40</v>
          </cell>
          <cell r="I461" t="str">
            <v>Yes</v>
          </cell>
        </row>
        <row r="462">
          <cell r="A462">
            <v>473</v>
          </cell>
          <cell r="B462" t="str">
            <v>Pomietlo, Dylan</v>
          </cell>
          <cell r="C462" t="str">
            <v>Male</v>
          </cell>
          <cell r="D462" t="str">
            <v>Felixstowe Road Runners</v>
          </cell>
          <cell r="F462">
            <v>33124</v>
          </cell>
          <cell r="G462">
            <v>27</v>
          </cell>
          <cell r="H462" t="str">
            <v>M</v>
          </cell>
          <cell r="I462" t="str">
            <v>No</v>
          </cell>
        </row>
        <row r="463">
          <cell r="A463">
            <v>474</v>
          </cell>
          <cell r="B463" t="str">
            <v>Poole, Hayley</v>
          </cell>
          <cell r="C463" t="str">
            <v>Female</v>
          </cell>
          <cell r="D463" t="str">
            <v>Unaffiliated</v>
          </cell>
          <cell r="F463">
            <v>29521</v>
          </cell>
          <cell r="G463">
            <v>37</v>
          </cell>
          <cell r="H463" t="str">
            <v>FV35</v>
          </cell>
          <cell r="I463" t="str">
            <v>No</v>
          </cell>
        </row>
        <row r="464">
          <cell r="A464">
            <v>475</v>
          </cell>
          <cell r="B464" t="str">
            <v>Porter, Tom</v>
          </cell>
          <cell r="C464" t="str">
            <v>Male</v>
          </cell>
          <cell r="D464" t="str">
            <v>Halstead Road Runners</v>
          </cell>
          <cell r="F464">
            <v>28811</v>
          </cell>
          <cell r="G464">
            <v>40</v>
          </cell>
          <cell r="H464" t="str">
            <v>M40</v>
          </cell>
          <cell r="I464" t="str">
            <v>Yes</v>
          </cell>
        </row>
        <row r="465">
          <cell r="A465">
            <v>476</v>
          </cell>
          <cell r="B465" t="str">
            <v>Pratt, Fiona</v>
          </cell>
          <cell r="C465" t="str">
            <v>Female</v>
          </cell>
          <cell r="D465" t="str">
            <v>Little Baddow Ridge Runners</v>
          </cell>
          <cell r="F465">
            <v>24562</v>
          </cell>
          <cell r="G465">
            <v>51</v>
          </cell>
          <cell r="H465" t="str">
            <v>FV45</v>
          </cell>
          <cell r="I465" t="str">
            <v>No</v>
          </cell>
        </row>
        <row r="466">
          <cell r="A466">
            <v>477</v>
          </cell>
          <cell r="B466" t="str">
            <v>Predebon, Emily</v>
          </cell>
          <cell r="C466" t="str">
            <v>Female</v>
          </cell>
          <cell r="D466" t="str">
            <v>Grange Farm &amp; Dunmow Runners</v>
          </cell>
          <cell r="F466">
            <v>31408</v>
          </cell>
          <cell r="G466">
            <v>33</v>
          </cell>
          <cell r="H466" t="str">
            <v xml:space="preserve">F </v>
          </cell>
          <cell r="I466" t="str">
            <v>Yes</v>
          </cell>
        </row>
        <row r="467">
          <cell r="A467">
            <v>478</v>
          </cell>
          <cell r="B467" t="str">
            <v>Predebon, Luca</v>
          </cell>
          <cell r="C467" t="str">
            <v>Male</v>
          </cell>
          <cell r="D467" t="str">
            <v>Grange Farm &amp; Dunmow Runners</v>
          </cell>
          <cell r="F467">
            <v>30284</v>
          </cell>
          <cell r="G467">
            <v>36</v>
          </cell>
          <cell r="H467" t="str">
            <v>M</v>
          </cell>
          <cell r="I467" t="str">
            <v>Yes</v>
          </cell>
        </row>
        <row r="468">
          <cell r="A468">
            <v>479</v>
          </cell>
          <cell r="B468" t="str">
            <v>Presland, Vicky</v>
          </cell>
          <cell r="C468" t="str">
            <v>Female</v>
          </cell>
          <cell r="D468" t="str">
            <v>Great Bentley Running Club</v>
          </cell>
          <cell r="F468">
            <v>27191</v>
          </cell>
          <cell r="G468">
            <v>44</v>
          </cell>
          <cell r="H468" t="str">
            <v>FV35</v>
          </cell>
          <cell r="I468" t="str">
            <v>Yes</v>
          </cell>
        </row>
        <row r="469">
          <cell r="A469">
            <v>480</v>
          </cell>
          <cell r="B469" t="str">
            <v>Prestney, Stuart</v>
          </cell>
          <cell r="C469" t="str">
            <v>Male</v>
          </cell>
          <cell r="D469" t="str">
            <v>Colchester Harriers</v>
          </cell>
          <cell r="F469">
            <v>27109</v>
          </cell>
          <cell r="G469">
            <v>44</v>
          </cell>
          <cell r="H469" t="str">
            <v>M40</v>
          </cell>
          <cell r="I469" t="str">
            <v>Yes</v>
          </cell>
        </row>
        <row r="470">
          <cell r="A470">
            <v>481</v>
          </cell>
          <cell r="B470" t="str">
            <v>Preston, Paul</v>
          </cell>
          <cell r="C470" t="str">
            <v>Male</v>
          </cell>
          <cell r="D470" t="str">
            <v>Colchester Harriers</v>
          </cell>
          <cell r="F470">
            <v>26313</v>
          </cell>
          <cell r="G470">
            <v>46</v>
          </cell>
          <cell r="H470" t="str">
            <v>M40</v>
          </cell>
          <cell r="I470" t="str">
            <v>Yes</v>
          </cell>
        </row>
        <row r="471">
          <cell r="A471">
            <v>482</v>
          </cell>
          <cell r="B471" t="str">
            <v>Price, James</v>
          </cell>
          <cell r="C471" t="str">
            <v>Male</v>
          </cell>
          <cell r="D471" t="str">
            <v>Phoenix Striders</v>
          </cell>
          <cell r="F471">
            <v>26218</v>
          </cell>
          <cell r="G471">
            <v>46</v>
          </cell>
          <cell r="H471" t="str">
            <v>M40</v>
          </cell>
          <cell r="I471" t="str">
            <v>Yes</v>
          </cell>
        </row>
        <row r="472">
          <cell r="A472">
            <v>483</v>
          </cell>
          <cell r="B472" t="str">
            <v>Prout, Ryan</v>
          </cell>
          <cell r="C472" t="str">
            <v>Male</v>
          </cell>
          <cell r="D472" t="str">
            <v>Brentwood Running Club</v>
          </cell>
          <cell r="F472">
            <v>30456</v>
          </cell>
          <cell r="G472">
            <v>35</v>
          </cell>
          <cell r="H472" t="str">
            <v>M</v>
          </cell>
          <cell r="I472" t="str">
            <v>Yes</v>
          </cell>
        </row>
        <row r="473">
          <cell r="A473">
            <v>484</v>
          </cell>
          <cell r="B473" t="str">
            <v>Purdham, Anne</v>
          </cell>
          <cell r="C473" t="str">
            <v>Female</v>
          </cell>
          <cell r="D473" t="str">
            <v>Fiyers Southend</v>
          </cell>
          <cell r="F473">
            <v>22631</v>
          </cell>
          <cell r="G473">
            <v>56</v>
          </cell>
          <cell r="H473" t="str">
            <v>FV55</v>
          </cell>
          <cell r="I473" t="str">
            <v>No</v>
          </cell>
        </row>
        <row r="474">
          <cell r="A474">
            <v>485</v>
          </cell>
          <cell r="B474" t="str">
            <v>Purse, Christopher</v>
          </cell>
          <cell r="C474" t="str">
            <v>Male</v>
          </cell>
          <cell r="D474" t="str">
            <v>Springfield Striders</v>
          </cell>
          <cell r="F474">
            <v>21468</v>
          </cell>
          <cell r="G474">
            <v>60</v>
          </cell>
          <cell r="H474" t="str">
            <v>M60</v>
          </cell>
          <cell r="I474" t="str">
            <v>Yes</v>
          </cell>
        </row>
        <row r="475">
          <cell r="A475">
            <v>486</v>
          </cell>
          <cell r="B475" t="str">
            <v>Qirem, Carlie</v>
          </cell>
          <cell r="C475" t="str">
            <v>Female</v>
          </cell>
          <cell r="D475" t="str">
            <v>Ilford AC</v>
          </cell>
          <cell r="F475">
            <v>30800</v>
          </cell>
          <cell r="G475">
            <v>34</v>
          </cell>
          <cell r="H475" t="str">
            <v xml:space="preserve">F </v>
          </cell>
          <cell r="I475" t="str">
            <v>Yes</v>
          </cell>
        </row>
        <row r="476">
          <cell r="A476">
            <v>487</v>
          </cell>
          <cell r="B476" t="str">
            <v>Quinn, Andrew</v>
          </cell>
          <cell r="C476" t="str">
            <v>Male</v>
          </cell>
          <cell r="D476" t="str">
            <v>Springfield Striders</v>
          </cell>
          <cell r="F476">
            <v>26284</v>
          </cell>
          <cell r="G476">
            <v>46</v>
          </cell>
          <cell r="H476" t="str">
            <v>M40</v>
          </cell>
          <cell r="I476" t="str">
            <v>No</v>
          </cell>
        </row>
        <row r="477">
          <cell r="A477">
            <v>488</v>
          </cell>
          <cell r="B477" t="str">
            <v>Quinn, Ronan</v>
          </cell>
          <cell r="C477" t="str">
            <v>Male</v>
          </cell>
          <cell r="D477" t="str">
            <v>Leigh-On-Sea Striders</v>
          </cell>
          <cell r="F477">
            <v>24680</v>
          </cell>
          <cell r="G477">
            <v>50</v>
          </cell>
          <cell r="H477" t="str">
            <v>M50</v>
          </cell>
          <cell r="I477" t="str">
            <v>No</v>
          </cell>
        </row>
        <row r="478">
          <cell r="A478">
            <v>489</v>
          </cell>
          <cell r="B478" t="str">
            <v>Quinton, Paul</v>
          </cell>
          <cell r="C478" t="str">
            <v>Male</v>
          </cell>
          <cell r="D478" t="str">
            <v>East London Runners</v>
          </cell>
          <cell r="F478">
            <v>29145</v>
          </cell>
          <cell r="G478">
            <v>38</v>
          </cell>
          <cell r="H478" t="str">
            <v>M</v>
          </cell>
          <cell r="I478" t="str">
            <v>Yes</v>
          </cell>
        </row>
        <row r="479">
          <cell r="A479">
            <v>490</v>
          </cell>
          <cell r="B479" t="str">
            <v>Radley, Liam</v>
          </cell>
          <cell r="C479" t="str">
            <v>Male</v>
          </cell>
          <cell r="D479" t="str">
            <v>Unaffiliated</v>
          </cell>
          <cell r="F479">
            <v>32639</v>
          </cell>
          <cell r="G479">
            <v>28</v>
          </cell>
          <cell r="H479" t="str">
            <v>M</v>
          </cell>
          <cell r="I479" t="str">
            <v>No</v>
          </cell>
        </row>
        <row r="480">
          <cell r="A480">
            <v>491</v>
          </cell>
          <cell r="B480" t="str">
            <v>Radley, William</v>
          </cell>
          <cell r="C480" t="str">
            <v>Male</v>
          </cell>
          <cell r="D480" t="str">
            <v>Tiptree Road Runners</v>
          </cell>
          <cell r="F480">
            <v>34863</v>
          </cell>
          <cell r="G480">
            <v>23</v>
          </cell>
          <cell r="H480" t="str">
            <v>M</v>
          </cell>
          <cell r="I480" t="str">
            <v>Yes</v>
          </cell>
        </row>
        <row r="481">
          <cell r="A481">
            <v>492</v>
          </cell>
          <cell r="B481" t="str">
            <v>Rahman, Sam</v>
          </cell>
          <cell r="C481" t="str">
            <v>Male</v>
          </cell>
          <cell r="D481" t="str">
            <v>Ilford AC</v>
          </cell>
          <cell r="F481">
            <v>30204</v>
          </cell>
          <cell r="G481">
            <v>36</v>
          </cell>
          <cell r="H481" t="str">
            <v>M</v>
          </cell>
          <cell r="I481" t="str">
            <v>Yes</v>
          </cell>
        </row>
        <row r="482">
          <cell r="A482">
            <v>493</v>
          </cell>
          <cell r="B482" t="str">
            <v>Rajoo-Oakley, Meera</v>
          </cell>
          <cell r="C482" t="str">
            <v>Female</v>
          </cell>
          <cell r="D482" t="str">
            <v>Great Bentley Running Club</v>
          </cell>
          <cell r="F482">
            <v>31634</v>
          </cell>
          <cell r="G482">
            <v>32</v>
          </cell>
          <cell r="H482" t="str">
            <v xml:space="preserve">F </v>
          </cell>
          <cell r="I482" t="str">
            <v>Yes</v>
          </cell>
        </row>
        <row r="483">
          <cell r="A483">
            <v>494</v>
          </cell>
          <cell r="B483" t="str">
            <v>Ramsay, Brady</v>
          </cell>
          <cell r="C483" t="str">
            <v>Female</v>
          </cell>
          <cell r="D483" t="str">
            <v>Grange Farm &amp; Dunmow Runners</v>
          </cell>
          <cell r="F483">
            <v>25570</v>
          </cell>
          <cell r="G483">
            <v>49</v>
          </cell>
          <cell r="H483" t="str">
            <v>FV45</v>
          </cell>
          <cell r="I483" t="str">
            <v>No</v>
          </cell>
        </row>
        <row r="484">
          <cell r="A484">
            <v>495</v>
          </cell>
          <cell r="B484" t="str">
            <v>Rankin, Nicholas</v>
          </cell>
          <cell r="C484" t="str">
            <v>Male</v>
          </cell>
          <cell r="D484" t="str">
            <v>Benfleet RC</v>
          </cell>
          <cell r="F484">
            <v>22217</v>
          </cell>
          <cell r="G484">
            <v>58</v>
          </cell>
          <cell r="H484" t="str">
            <v>M50</v>
          </cell>
          <cell r="I484" t="str">
            <v>Yes</v>
          </cell>
        </row>
        <row r="485">
          <cell r="A485">
            <v>496</v>
          </cell>
          <cell r="B485" t="str">
            <v>Raven, Stuart</v>
          </cell>
          <cell r="C485" t="str">
            <v>Male</v>
          </cell>
          <cell r="D485" t="str">
            <v>Springfield Striders</v>
          </cell>
          <cell r="F485">
            <v>27411</v>
          </cell>
          <cell r="G485">
            <v>44</v>
          </cell>
          <cell r="H485" t="str">
            <v>M40</v>
          </cell>
          <cell r="I485" t="str">
            <v>Yes</v>
          </cell>
        </row>
        <row r="486">
          <cell r="A486">
            <v>497</v>
          </cell>
          <cell r="B486" t="str">
            <v>Read, Colin</v>
          </cell>
          <cell r="C486" t="str">
            <v>Male</v>
          </cell>
          <cell r="D486" t="str">
            <v>Orion Harriers</v>
          </cell>
          <cell r="F486">
            <v>25463</v>
          </cell>
          <cell r="G486">
            <v>49</v>
          </cell>
          <cell r="H486" t="str">
            <v>M40</v>
          </cell>
          <cell r="I486" t="str">
            <v>Yes</v>
          </cell>
        </row>
        <row r="487">
          <cell r="A487">
            <v>498</v>
          </cell>
          <cell r="B487" t="str">
            <v>Read, Niki</v>
          </cell>
          <cell r="C487" t="str">
            <v>Male</v>
          </cell>
          <cell r="D487" t="str">
            <v>Leigh-On-Sea Striders</v>
          </cell>
          <cell r="F487">
            <v>28259</v>
          </cell>
          <cell r="G487">
            <v>40</v>
          </cell>
          <cell r="H487" t="str">
            <v>M40</v>
          </cell>
          <cell r="I487" t="str">
            <v>No</v>
          </cell>
        </row>
        <row r="488">
          <cell r="A488">
            <v>499</v>
          </cell>
          <cell r="B488" t="str">
            <v>Read, Steven</v>
          </cell>
          <cell r="C488" t="str">
            <v>Male</v>
          </cell>
          <cell r="D488" t="str">
            <v>Grange Farm &amp; Dunmow Runners</v>
          </cell>
          <cell r="F488">
            <v>24689</v>
          </cell>
          <cell r="G488">
            <v>51</v>
          </cell>
          <cell r="H488" t="str">
            <v>M50</v>
          </cell>
          <cell r="I488" t="str">
            <v>Yes</v>
          </cell>
        </row>
        <row r="489">
          <cell r="A489">
            <v>500</v>
          </cell>
          <cell r="B489" t="str">
            <v>Reason, Robert</v>
          </cell>
          <cell r="C489" t="str">
            <v>Male</v>
          </cell>
          <cell r="D489" t="str">
            <v>Harwich Runners</v>
          </cell>
          <cell r="F489">
            <v>29173</v>
          </cell>
          <cell r="G489">
            <v>39</v>
          </cell>
          <cell r="H489" t="str">
            <v>M</v>
          </cell>
          <cell r="I489" t="str">
            <v>Yes</v>
          </cell>
        </row>
        <row r="490">
          <cell r="A490">
            <v>501</v>
          </cell>
          <cell r="B490" t="str">
            <v>Reed, Ann</v>
          </cell>
          <cell r="C490" t="str">
            <v>Female</v>
          </cell>
          <cell r="D490" t="str">
            <v>Benfleet RC</v>
          </cell>
          <cell r="F490">
            <v>25815</v>
          </cell>
          <cell r="G490">
            <v>48</v>
          </cell>
          <cell r="H490" t="str">
            <v>FV45</v>
          </cell>
          <cell r="I490" t="str">
            <v>Yes</v>
          </cell>
        </row>
        <row r="491">
          <cell r="A491">
            <v>502</v>
          </cell>
          <cell r="B491" t="str">
            <v>Reeve, Tina</v>
          </cell>
          <cell r="C491" t="str">
            <v>Female</v>
          </cell>
          <cell r="D491" t="str">
            <v>Leigh-On-Sea Striders</v>
          </cell>
          <cell r="F491">
            <v>24914</v>
          </cell>
          <cell r="G491">
            <v>50</v>
          </cell>
          <cell r="H491" t="str">
            <v>FV45</v>
          </cell>
          <cell r="I491" t="str">
            <v>Yes</v>
          </cell>
        </row>
        <row r="492">
          <cell r="A492">
            <v>503</v>
          </cell>
          <cell r="B492" t="str">
            <v>Reynolds, Daniel</v>
          </cell>
          <cell r="C492" t="str">
            <v>Male</v>
          </cell>
          <cell r="D492" t="str">
            <v>Grange Farm &amp; Dunmow Runners</v>
          </cell>
          <cell r="F492">
            <v>32574</v>
          </cell>
          <cell r="G492">
            <v>29</v>
          </cell>
          <cell r="H492" t="str">
            <v>M</v>
          </cell>
          <cell r="I492" t="str">
            <v>Yes</v>
          </cell>
        </row>
        <row r="493">
          <cell r="A493">
            <v>504</v>
          </cell>
          <cell r="B493" t="str">
            <v>Rhodes, Iain</v>
          </cell>
          <cell r="C493" t="str">
            <v>Male</v>
          </cell>
          <cell r="D493" t="str">
            <v>Tiptree Road Runners</v>
          </cell>
          <cell r="F493">
            <v>22226</v>
          </cell>
          <cell r="G493">
            <v>57</v>
          </cell>
          <cell r="H493" t="str">
            <v>M50</v>
          </cell>
          <cell r="I493" t="str">
            <v>Yes</v>
          </cell>
        </row>
        <row r="494">
          <cell r="A494">
            <v>505</v>
          </cell>
          <cell r="B494" t="str">
            <v>Richardson, Lloyd</v>
          </cell>
          <cell r="C494" t="str">
            <v>Male</v>
          </cell>
          <cell r="D494" t="str">
            <v>Leigh-On-Sea Striders</v>
          </cell>
          <cell r="F494">
            <v>25018</v>
          </cell>
          <cell r="G494">
            <v>50</v>
          </cell>
          <cell r="H494" t="str">
            <v>M50</v>
          </cell>
          <cell r="I494" t="str">
            <v>Yes</v>
          </cell>
        </row>
        <row r="495">
          <cell r="A495">
            <v>506</v>
          </cell>
          <cell r="B495" t="str">
            <v>Riley, Pete</v>
          </cell>
          <cell r="C495" t="str">
            <v>Male</v>
          </cell>
          <cell r="D495" t="str">
            <v>Witham Running Club</v>
          </cell>
          <cell r="F495">
            <v>25337</v>
          </cell>
          <cell r="G495">
            <v>49</v>
          </cell>
          <cell r="H495" t="str">
            <v>M40</v>
          </cell>
          <cell r="I495" t="str">
            <v>Yes</v>
          </cell>
        </row>
        <row r="496">
          <cell r="A496">
            <v>507</v>
          </cell>
          <cell r="B496" t="str">
            <v>Robertson, Mark R</v>
          </cell>
          <cell r="C496" t="str">
            <v>Male</v>
          </cell>
          <cell r="D496" t="str">
            <v>Rochford Running Club</v>
          </cell>
          <cell r="F496">
            <v>22444</v>
          </cell>
          <cell r="G496">
            <v>56</v>
          </cell>
          <cell r="H496" t="str">
            <v>M50</v>
          </cell>
          <cell r="I496" t="str">
            <v>No</v>
          </cell>
        </row>
        <row r="497">
          <cell r="A497">
            <v>508</v>
          </cell>
          <cell r="B497" t="str">
            <v>Robins, Sean</v>
          </cell>
          <cell r="C497" t="str">
            <v>Male</v>
          </cell>
          <cell r="D497" t="str">
            <v>Havering Tri</v>
          </cell>
          <cell r="F497">
            <v>31999</v>
          </cell>
          <cell r="G497">
            <v>30</v>
          </cell>
          <cell r="H497" t="str">
            <v>M</v>
          </cell>
          <cell r="I497" t="str">
            <v>No</v>
          </cell>
          <cell r="K497">
            <v>0.10416666666666667</v>
          </cell>
        </row>
        <row r="498">
          <cell r="A498">
            <v>509</v>
          </cell>
          <cell r="B498" t="str">
            <v>Robinson, Peter</v>
          </cell>
          <cell r="C498" t="str">
            <v>Male</v>
          </cell>
          <cell r="D498" t="str">
            <v>Springfield Striders</v>
          </cell>
          <cell r="F498">
            <v>30822</v>
          </cell>
          <cell r="G498">
            <v>34</v>
          </cell>
          <cell r="H498" t="str">
            <v>M</v>
          </cell>
          <cell r="I498" t="str">
            <v>Yes</v>
          </cell>
        </row>
        <row r="499">
          <cell r="A499">
            <v>510</v>
          </cell>
          <cell r="B499" t="str">
            <v>Rodgers, Paul</v>
          </cell>
          <cell r="C499" t="str">
            <v>Male</v>
          </cell>
          <cell r="D499" t="str">
            <v>Colchester Harriers</v>
          </cell>
          <cell r="F499">
            <v>26959</v>
          </cell>
          <cell r="G499">
            <v>45</v>
          </cell>
          <cell r="H499" t="str">
            <v>M40</v>
          </cell>
          <cell r="I499" t="str">
            <v>Yes</v>
          </cell>
        </row>
        <row r="500">
          <cell r="A500">
            <v>511</v>
          </cell>
          <cell r="B500" t="str">
            <v>Rosenwold, Joanne</v>
          </cell>
          <cell r="C500" t="str">
            <v>Female</v>
          </cell>
          <cell r="D500" t="str">
            <v>Unaffiliated</v>
          </cell>
          <cell r="F500">
            <v>25569</v>
          </cell>
          <cell r="G500">
            <v>49</v>
          </cell>
          <cell r="H500" t="str">
            <v>FV45</v>
          </cell>
          <cell r="I500" t="str">
            <v>No</v>
          </cell>
        </row>
        <row r="501">
          <cell r="A501">
            <v>512</v>
          </cell>
          <cell r="B501" t="str">
            <v>Roughan, Rachael</v>
          </cell>
          <cell r="C501" t="str">
            <v>Female</v>
          </cell>
          <cell r="D501" t="str">
            <v>Halstead Road Runners</v>
          </cell>
          <cell r="F501">
            <v>29519</v>
          </cell>
          <cell r="G501">
            <v>38</v>
          </cell>
          <cell r="H501" t="str">
            <v>FV35</v>
          </cell>
          <cell r="I501" t="str">
            <v>Yes</v>
          </cell>
        </row>
        <row r="502">
          <cell r="A502">
            <v>513</v>
          </cell>
          <cell r="B502" t="str">
            <v>Rowland, Kelly</v>
          </cell>
          <cell r="C502" t="str">
            <v>Female</v>
          </cell>
          <cell r="D502" t="str">
            <v>Unaffiliated</v>
          </cell>
          <cell r="F502">
            <v>28747</v>
          </cell>
          <cell r="G502">
            <v>39</v>
          </cell>
          <cell r="H502" t="str">
            <v>FV35</v>
          </cell>
          <cell r="I502" t="str">
            <v>No</v>
          </cell>
        </row>
        <row r="503">
          <cell r="A503">
            <v>514</v>
          </cell>
          <cell r="B503" t="str">
            <v>Rowlatt, Gary</v>
          </cell>
          <cell r="C503" t="str">
            <v>Male</v>
          </cell>
          <cell r="D503" t="str">
            <v>Thurrock Harriers</v>
          </cell>
          <cell r="F503">
            <v>25410</v>
          </cell>
          <cell r="G503">
            <v>49</v>
          </cell>
          <cell r="H503" t="str">
            <v>M40</v>
          </cell>
          <cell r="I503" t="str">
            <v>Yes</v>
          </cell>
        </row>
        <row r="504">
          <cell r="A504">
            <v>515</v>
          </cell>
          <cell r="B504" t="str">
            <v>Rowley, Gary</v>
          </cell>
          <cell r="C504" t="str">
            <v>Male</v>
          </cell>
          <cell r="D504" t="str">
            <v>East Essex Triathlon Club</v>
          </cell>
          <cell r="F504">
            <v>29757</v>
          </cell>
          <cell r="G504">
            <v>36</v>
          </cell>
          <cell r="H504" t="str">
            <v>M</v>
          </cell>
          <cell r="I504" t="str">
            <v>No</v>
          </cell>
        </row>
        <row r="505">
          <cell r="A505">
            <v>516</v>
          </cell>
          <cell r="B505" t="str">
            <v>Rule, Richard</v>
          </cell>
          <cell r="C505" t="str">
            <v>Male</v>
          </cell>
          <cell r="D505" t="str">
            <v>Springfield Striders</v>
          </cell>
          <cell r="F505">
            <v>23955</v>
          </cell>
          <cell r="G505">
            <v>52</v>
          </cell>
          <cell r="H505" t="str">
            <v>M50</v>
          </cell>
          <cell r="I505" t="str">
            <v>Yes</v>
          </cell>
        </row>
        <row r="506">
          <cell r="A506">
            <v>517</v>
          </cell>
          <cell r="B506" t="str">
            <v>Russell, Julian</v>
          </cell>
          <cell r="C506" t="str">
            <v>Male</v>
          </cell>
          <cell r="D506" t="str">
            <v>Woodford Green with Essex Ladies</v>
          </cell>
          <cell r="F506">
            <v>29368</v>
          </cell>
          <cell r="G506">
            <v>38</v>
          </cell>
          <cell r="H506" t="str">
            <v>M</v>
          </cell>
          <cell r="I506" t="str">
            <v>Yes</v>
          </cell>
        </row>
        <row r="507">
          <cell r="A507">
            <v>518</v>
          </cell>
          <cell r="B507" t="str">
            <v>Rust, Sandra</v>
          </cell>
          <cell r="C507" t="str">
            <v>Female</v>
          </cell>
          <cell r="D507" t="str">
            <v>Harlow Running Club</v>
          </cell>
          <cell r="F507">
            <v>24815</v>
          </cell>
          <cell r="G507">
            <v>51</v>
          </cell>
          <cell r="H507" t="str">
            <v>FV45</v>
          </cell>
          <cell r="I507" t="str">
            <v>Yes</v>
          </cell>
        </row>
        <row r="508">
          <cell r="A508">
            <v>519</v>
          </cell>
          <cell r="B508" t="str">
            <v>Rutter, Mark</v>
          </cell>
          <cell r="C508" t="str">
            <v>Male</v>
          </cell>
          <cell r="D508" t="str">
            <v>Harwich Runners</v>
          </cell>
          <cell r="F508">
            <v>22915</v>
          </cell>
          <cell r="G508">
            <v>55</v>
          </cell>
          <cell r="H508" t="str">
            <v>M50</v>
          </cell>
          <cell r="I508" t="str">
            <v>No</v>
          </cell>
        </row>
        <row r="509">
          <cell r="A509">
            <v>520</v>
          </cell>
          <cell r="B509" t="str">
            <v>Sadler, Kim</v>
          </cell>
          <cell r="C509" t="str">
            <v>Female</v>
          </cell>
          <cell r="D509" t="str">
            <v>Unaffiliated</v>
          </cell>
          <cell r="F509">
            <v>28640</v>
          </cell>
          <cell r="G509">
            <v>40</v>
          </cell>
          <cell r="H509" t="str">
            <v>FV35</v>
          </cell>
          <cell r="I509" t="str">
            <v>No</v>
          </cell>
        </row>
        <row r="510">
          <cell r="A510">
            <v>521</v>
          </cell>
          <cell r="B510" t="str">
            <v>Sale, James</v>
          </cell>
          <cell r="C510" t="str">
            <v>Male</v>
          </cell>
          <cell r="D510" t="str">
            <v>Bishops Stortford Running Club</v>
          </cell>
          <cell r="F510">
            <v>31853</v>
          </cell>
          <cell r="G510">
            <v>30</v>
          </cell>
          <cell r="H510" t="str">
            <v>M</v>
          </cell>
          <cell r="I510" t="str">
            <v>No</v>
          </cell>
        </row>
        <row r="511">
          <cell r="A511">
            <v>522</v>
          </cell>
          <cell r="B511" t="str">
            <v>Salmon, Arran</v>
          </cell>
          <cell r="C511" t="str">
            <v>Male</v>
          </cell>
          <cell r="D511" t="str">
            <v>Leigh-On-Sea Striders</v>
          </cell>
          <cell r="F511">
            <v>25413</v>
          </cell>
          <cell r="G511">
            <v>49</v>
          </cell>
          <cell r="H511" t="str">
            <v>M40</v>
          </cell>
          <cell r="I511" t="str">
            <v>No</v>
          </cell>
        </row>
        <row r="512">
          <cell r="A512">
            <v>523</v>
          </cell>
          <cell r="B512" t="str">
            <v>Salmon, Peter</v>
          </cell>
          <cell r="C512" t="str">
            <v>Male</v>
          </cell>
          <cell r="D512" t="str">
            <v>Dagenham 88 Runners</v>
          </cell>
          <cell r="F512">
            <v>24993</v>
          </cell>
          <cell r="G512">
            <v>50</v>
          </cell>
          <cell r="H512" t="str">
            <v>M50</v>
          </cell>
          <cell r="I512" t="str">
            <v>Yes</v>
          </cell>
        </row>
        <row r="513">
          <cell r="A513">
            <v>524</v>
          </cell>
          <cell r="B513" t="str">
            <v>Salmon, Rosina</v>
          </cell>
          <cell r="C513" t="str">
            <v>Female</v>
          </cell>
          <cell r="D513" t="str">
            <v>Dagenham 88 Runners</v>
          </cell>
          <cell r="F513">
            <v>25498</v>
          </cell>
          <cell r="G513">
            <v>49</v>
          </cell>
          <cell r="H513" t="str">
            <v>FV45</v>
          </cell>
          <cell r="I513" t="str">
            <v>Yes</v>
          </cell>
        </row>
        <row r="514">
          <cell r="A514">
            <v>525</v>
          </cell>
          <cell r="B514" t="str">
            <v>Salt, Ann-Louise</v>
          </cell>
          <cell r="C514" t="str">
            <v>Female</v>
          </cell>
          <cell r="D514" t="str">
            <v>Haverhill Running Club</v>
          </cell>
          <cell r="F514">
            <v>30036</v>
          </cell>
          <cell r="G514">
            <v>35</v>
          </cell>
          <cell r="H514" t="str">
            <v>FV35</v>
          </cell>
          <cell r="I514" t="str">
            <v>No</v>
          </cell>
        </row>
        <row r="515">
          <cell r="A515">
            <v>526</v>
          </cell>
          <cell r="B515" t="str">
            <v>Sambrook, Rob</v>
          </cell>
          <cell r="C515" t="str">
            <v>Male</v>
          </cell>
          <cell r="D515" t="str">
            <v>Unaffiliated</v>
          </cell>
          <cell r="F515">
            <v>24114</v>
          </cell>
          <cell r="G515">
            <v>52</v>
          </cell>
          <cell r="H515" t="str">
            <v>M50</v>
          </cell>
          <cell r="I515" t="str">
            <v>No</v>
          </cell>
        </row>
        <row r="516">
          <cell r="A516">
            <v>527</v>
          </cell>
          <cell r="B516" t="str">
            <v>Scanlan, Gavin</v>
          </cell>
          <cell r="C516" t="str">
            <v>Male</v>
          </cell>
          <cell r="D516" t="str">
            <v>Colchester Harriers</v>
          </cell>
          <cell r="F516">
            <v>31114</v>
          </cell>
          <cell r="G516">
            <v>33</v>
          </cell>
          <cell r="H516" t="str">
            <v>M</v>
          </cell>
          <cell r="I516" t="str">
            <v>Yes</v>
          </cell>
        </row>
        <row r="517">
          <cell r="A517">
            <v>528</v>
          </cell>
          <cell r="B517" t="str">
            <v>Scofield, Paul</v>
          </cell>
          <cell r="C517" t="str">
            <v>Male</v>
          </cell>
          <cell r="D517" t="str">
            <v>Bishops Stortford Running Club</v>
          </cell>
          <cell r="F517">
            <v>27077</v>
          </cell>
          <cell r="G517">
            <v>44</v>
          </cell>
          <cell r="H517" t="str">
            <v>M40</v>
          </cell>
          <cell r="I517" t="str">
            <v>No</v>
          </cell>
        </row>
        <row r="518">
          <cell r="A518">
            <v>529</v>
          </cell>
          <cell r="B518" t="str">
            <v>Segal, Craig</v>
          </cell>
          <cell r="C518" t="str">
            <v>Male</v>
          </cell>
          <cell r="D518" t="str">
            <v>Harlow Running Club</v>
          </cell>
          <cell r="F518">
            <v>32381</v>
          </cell>
          <cell r="G518">
            <v>30</v>
          </cell>
          <cell r="H518" t="str">
            <v>M</v>
          </cell>
          <cell r="I518" t="str">
            <v>Yes</v>
          </cell>
        </row>
        <row r="519">
          <cell r="A519">
            <v>530</v>
          </cell>
          <cell r="B519" t="str">
            <v>Shadford, Eileen</v>
          </cell>
          <cell r="C519" t="str">
            <v>Female</v>
          </cell>
          <cell r="D519" t="str">
            <v>Great Bentley Running Club</v>
          </cell>
          <cell r="F519">
            <v>24055</v>
          </cell>
          <cell r="G519">
            <v>53</v>
          </cell>
          <cell r="H519" t="str">
            <v>FV45</v>
          </cell>
          <cell r="I519" t="str">
            <v>Yes</v>
          </cell>
        </row>
        <row r="520">
          <cell r="A520">
            <v>531</v>
          </cell>
          <cell r="B520" t="str">
            <v>Shah, Ashwin</v>
          </cell>
          <cell r="C520" t="str">
            <v>Male</v>
          </cell>
          <cell r="D520" t="str">
            <v>Grange Farm &amp; Dunmow Runners</v>
          </cell>
          <cell r="F520">
            <v>28050</v>
          </cell>
          <cell r="G520">
            <v>42</v>
          </cell>
          <cell r="H520" t="str">
            <v>M40</v>
          </cell>
          <cell r="I520" t="str">
            <v>Yes</v>
          </cell>
        </row>
        <row r="521">
          <cell r="A521">
            <v>532</v>
          </cell>
          <cell r="B521" t="str">
            <v>Sheikh, Hannah</v>
          </cell>
          <cell r="C521" t="str">
            <v>Female</v>
          </cell>
          <cell r="D521" t="str">
            <v>Dagenham 88 Runners</v>
          </cell>
          <cell r="F521">
            <v>26793</v>
          </cell>
          <cell r="G521">
            <v>45</v>
          </cell>
          <cell r="H521" t="str">
            <v>FV45</v>
          </cell>
          <cell r="I521" t="str">
            <v>Yes</v>
          </cell>
        </row>
        <row r="522">
          <cell r="A522">
            <v>533</v>
          </cell>
          <cell r="B522" t="str">
            <v>Short, Kathleen</v>
          </cell>
          <cell r="C522" t="str">
            <v>Female</v>
          </cell>
          <cell r="D522" t="str">
            <v>Brentwood Running Club</v>
          </cell>
          <cell r="F522">
            <v>27692</v>
          </cell>
          <cell r="G522">
            <v>42</v>
          </cell>
          <cell r="H522" t="str">
            <v>FV35</v>
          </cell>
          <cell r="I522" t="str">
            <v>Yes</v>
          </cell>
        </row>
        <row r="523">
          <cell r="A523">
            <v>534</v>
          </cell>
          <cell r="B523" t="str">
            <v>Silverton, Ross</v>
          </cell>
          <cell r="C523" t="str">
            <v>Male</v>
          </cell>
          <cell r="D523" t="str">
            <v>Witham Running Club</v>
          </cell>
          <cell r="F523">
            <v>17987</v>
          </cell>
          <cell r="G523">
            <v>68</v>
          </cell>
          <cell r="H523" t="str">
            <v>M60</v>
          </cell>
          <cell r="I523" t="str">
            <v>No</v>
          </cell>
        </row>
        <row r="524">
          <cell r="A524">
            <v>535</v>
          </cell>
          <cell r="B524" t="str">
            <v>Simper, Chloe</v>
          </cell>
          <cell r="C524" t="str">
            <v>Female</v>
          </cell>
          <cell r="D524" t="str">
            <v>Unaffiliated</v>
          </cell>
          <cell r="F524">
            <v>36002</v>
          </cell>
          <cell r="G524">
            <v>20</v>
          </cell>
          <cell r="H524" t="str">
            <v xml:space="preserve">F </v>
          </cell>
          <cell r="I524" t="str">
            <v>No</v>
          </cell>
        </row>
        <row r="525">
          <cell r="A525">
            <v>536</v>
          </cell>
          <cell r="B525" t="str">
            <v>Sinclair, Isla</v>
          </cell>
          <cell r="C525" t="str">
            <v>Female</v>
          </cell>
          <cell r="D525" t="str">
            <v>Benfleet RC</v>
          </cell>
          <cell r="F525">
            <v>29577</v>
          </cell>
          <cell r="G525">
            <v>38</v>
          </cell>
          <cell r="H525" t="str">
            <v>FV35</v>
          </cell>
          <cell r="I525" t="str">
            <v>Yes</v>
          </cell>
        </row>
        <row r="526">
          <cell r="A526">
            <v>537</v>
          </cell>
          <cell r="B526" t="str">
            <v>Skinner, Stephen</v>
          </cell>
          <cell r="C526" t="str">
            <v>Male</v>
          </cell>
          <cell r="D526" t="str">
            <v>Run Fast</v>
          </cell>
          <cell r="F526">
            <v>33481</v>
          </cell>
          <cell r="G526">
            <v>26</v>
          </cell>
          <cell r="H526" t="str">
            <v>M</v>
          </cell>
          <cell r="I526" t="str">
            <v>No</v>
          </cell>
        </row>
        <row r="527">
          <cell r="A527">
            <v>538</v>
          </cell>
          <cell r="B527" t="str">
            <v>Slesser, Kerry</v>
          </cell>
          <cell r="C527" t="str">
            <v>Female</v>
          </cell>
          <cell r="D527" t="str">
            <v>Leigh-On-Sea Striders</v>
          </cell>
          <cell r="F527">
            <v>26163</v>
          </cell>
          <cell r="G527">
            <v>47</v>
          </cell>
          <cell r="H527" t="str">
            <v>FV45</v>
          </cell>
          <cell r="I527" t="str">
            <v>Yes</v>
          </cell>
        </row>
        <row r="528">
          <cell r="A528">
            <v>539</v>
          </cell>
          <cell r="B528" t="str">
            <v>Smith, Alex</v>
          </cell>
          <cell r="C528" t="str">
            <v>Male</v>
          </cell>
          <cell r="D528" t="str">
            <v>Harlow Running Club</v>
          </cell>
          <cell r="F528">
            <v>30217</v>
          </cell>
          <cell r="G528">
            <v>36</v>
          </cell>
          <cell r="H528" t="str">
            <v>M</v>
          </cell>
          <cell r="I528" t="str">
            <v>Yes</v>
          </cell>
        </row>
        <row r="529">
          <cell r="A529">
            <v>540</v>
          </cell>
          <cell r="B529" t="str">
            <v>Smith, David</v>
          </cell>
          <cell r="C529" t="str">
            <v>Male</v>
          </cell>
          <cell r="D529" t="str">
            <v>Springfield Striders</v>
          </cell>
          <cell r="F529">
            <v>21052</v>
          </cell>
          <cell r="G529">
            <v>61</v>
          </cell>
          <cell r="H529" t="str">
            <v>M60</v>
          </cell>
          <cell r="I529" t="str">
            <v>Yes</v>
          </cell>
        </row>
        <row r="530">
          <cell r="A530">
            <v>541</v>
          </cell>
          <cell r="B530" t="str">
            <v>Smith, Dean</v>
          </cell>
          <cell r="C530" t="str">
            <v>Male</v>
          </cell>
          <cell r="D530" t="str">
            <v>Unaffiliated</v>
          </cell>
          <cell r="F530">
            <v>32998</v>
          </cell>
          <cell r="G530">
            <v>27</v>
          </cell>
          <cell r="H530" t="str">
            <v>M</v>
          </cell>
          <cell r="I530" t="str">
            <v>No</v>
          </cell>
        </row>
        <row r="531">
          <cell r="A531">
            <v>542</v>
          </cell>
          <cell r="B531" t="str">
            <v>Smith, James</v>
          </cell>
          <cell r="C531" t="str">
            <v>Male</v>
          </cell>
          <cell r="D531" t="str">
            <v>Halstead Road Runners</v>
          </cell>
          <cell r="F531">
            <v>29070</v>
          </cell>
          <cell r="G531">
            <v>39</v>
          </cell>
          <cell r="H531" t="str">
            <v>M</v>
          </cell>
          <cell r="I531" t="str">
            <v>Yes</v>
          </cell>
        </row>
        <row r="532">
          <cell r="A532">
            <v>543</v>
          </cell>
          <cell r="B532" t="str">
            <v>Smith, Mark</v>
          </cell>
          <cell r="C532" t="str">
            <v>Male</v>
          </cell>
          <cell r="D532" t="str">
            <v>Grange Farm &amp; Dunmow Runners</v>
          </cell>
          <cell r="F532">
            <v>24887</v>
          </cell>
          <cell r="G532">
            <v>51</v>
          </cell>
          <cell r="H532" t="str">
            <v>M50</v>
          </cell>
          <cell r="I532" t="str">
            <v>Yes</v>
          </cell>
        </row>
        <row r="533">
          <cell r="A533">
            <v>544</v>
          </cell>
          <cell r="B533" t="str">
            <v>Smith, Michelle</v>
          </cell>
          <cell r="C533" t="str">
            <v>Female</v>
          </cell>
          <cell r="D533" t="str">
            <v>Unaffiliated</v>
          </cell>
          <cell r="F533">
            <v>25379</v>
          </cell>
          <cell r="G533">
            <v>49</v>
          </cell>
          <cell r="H533" t="str">
            <v>FV45</v>
          </cell>
          <cell r="I533" t="str">
            <v>No</v>
          </cell>
        </row>
        <row r="534">
          <cell r="A534">
            <v>545</v>
          </cell>
          <cell r="B534" t="str">
            <v>Smith, Sharley</v>
          </cell>
          <cell r="C534" t="str">
            <v>Female</v>
          </cell>
          <cell r="D534" t="str">
            <v>Unaffiliated</v>
          </cell>
          <cell r="F534">
            <v>32024</v>
          </cell>
          <cell r="G534">
            <v>31</v>
          </cell>
          <cell r="H534" t="str">
            <v xml:space="preserve">F </v>
          </cell>
          <cell r="I534" t="str">
            <v>No</v>
          </cell>
        </row>
        <row r="535">
          <cell r="A535">
            <v>546</v>
          </cell>
          <cell r="B535" t="str">
            <v>Smith, Steve</v>
          </cell>
          <cell r="C535" t="str">
            <v>Male</v>
          </cell>
          <cell r="D535" t="str">
            <v>Weald Park Warriors</v>
          </cell>
          <cell r="F535">
            <v>25801</v>
          </cell>
          <cell r="G535">
            <v>48</v>
          </cell>
          <cell r="H535" t="str">
            <v>M40</v>
          </cell>
          <cell r="I535" t="str">
            <v>No</v>
          </cell>
        </row>
        <row r="536">
          <cell r="A536">
            <v>547</v>
          </cell>
          <cell r="B536" t="str">
            <v>Smith, Wayne</v>
          </cell>
          <cell r="C536" t="str">
            <v>Male</v>
          </cell>
          <cell r="D536" t="str">
            <v>Leigh-On-Sea Striders</v>
          </cell>
          <cell r="F536">
            <v>27210</v>
          </cell>
          <cell r="G536">
            <v>43</v>
          </cell>
          <cell r="H536" t="str">
            <v>M40</v>
          </cell>
          <cell r="I536" t="str">
            <v>No</v>
          </cell>
        </row>
        <row r="537">
          <cell r="A537">
            <v>548</v>
          </cell>
          <cell r="B537" t="str">
            <v>Solomon, Dave</v>
          </cell>
          <cell r="C537" t="str">
            <v>Male</v>
          </cell>
          <cell r="D537" t="str">
            <v>Felixstowe Road Runners</v>
          </cell>
          <cell r="F537">
            <v>24700</v>
          </cell>
          <cell r="G537">
            <v>50</v>
          </cell>
          <cell r="H537" t="str">
            <v>M50</v>
          </cell>
          <cell r="I537" t="str">
            <v>No</v>
          </cell>
        </row>
        <row r="538">
          <cell r="A538">
            <v>549</v>
          </cell>
          <cell r="B538" t="str">
            <v>Sowerby, Giles</v>
          </cell>
          <cell r="C538" t="str">
            <v>Male</v>
          </cell>
          <cell r="D538" t="str">
            <v>Witham Running Club</v>
          </cell>
          <cell r="F538">
            <v>29111</v>
          </cell>
          <cell r="G538">
            <v>39</v>
          </cell>
          <cell r="H538" t="str">
            <v>M</v>
          </cell>
          <cell r="I538" t="str">
            <v>Yes</v>
          </cell>
        </row>
        <row r="539">
          <cell r="A539">
            <v>550</v>
          </cell>
          <cell r="B539" t="str">
            <v>Spicer, Katie</v>
          </cell>
          <cell r="C539" t="str">
            <v>Female</v>
          </cell>
          <cell r="D539" t="str">
            <v>Leigh-On-Sea Striders</v>
          </cell>
          <cell r="F539">
            <v>28799</v>
          </cell>
          <cell r="G539">
            <v>40</v>
          </cell>
          <cell r="H539" t="str">
            <v>FV35</v>
          </cell>
          <cell r="I539" t="str">
            <v>Yes</v>
          </cell>
        </row>
        <row r="540">
          <cell r="A540">
            <v>551</v>
          </cell>
          <cell r="B540" t="str">
            <v>Spong, Sue</v>
          </cell>
          <cell r="C540" t="str">
            <v>Female</v>
          </cell>
          <cell r="D540" t="str">
            <v>Havering 90 Joggers</v>
          </cell>
          <cell r="F540">
            <v>21142</v>
          </cell>
          <cell r="G540">
            <v>61</v>
          </cell>
          <cell r="H540" t="str">
            <v>FV55</v>
          </cell>
          <cell r="I540" t="str">
            <v>Yes</v>
          </cell>
        </row>
        <row r="541">
          <cell r="A541">
            <v>552</v>
          </cell>
          <cell r="B541" t="str">
            <v>Spooner, Terry</v>
          </cell>
          <cell r="C541" t="str">
            <v>Male</v>
          </cell>
          <cell r="D541" t="str">
            <v>Benfleet RC</v>
          </cell>
          <cell r="F541">
            <v>26465</v>
          </cell>
          <cell r="G541">
            <v>46</v>
          </cell>
          <cell r="H541" t="str">
            <v>M40</v>
          </cell>
          <cell r="I541" t="str">
            <v>Yes</v>
          </cell>
        </row>
        <row r="542">
          <cell r="A542">
            <v>553</v>
          </cell>
          <cell r="B542" t="str">
            <v>Stacey, Jayne</v>
          </cell>
          <cell r="C542" t="str">
            <v>Female</v>
          </cell>
          <cell r="D542" t="str">
            <v>Benfleet RC</v>
          </cell>
          <cell r="F542">
            <v>30854</v>
          </cell>
          <cell r="G542">
            <v>34</v>
          </cell>
          <cell r="H542" t="str">
            <v xml:space="preserve">F </v>
          </cell>
          <cell r="I542" t="str">
            <v>Yes</v>
          </cell>
        </row>
        <row r="543">
          <cell r="A543">
            <v>554</v>
          </cell>
          <cell r="B543" t="str">
            <v>Staines, Naomi</v>
          </cell>
          <cell r="C543" t="str">
            <v>Female</v>
          </cell>
          <cell r="D543" t="str">
            <v>Unaffiliated</v>
          </cell>
          <cell r="F543">
            <v>30146</v>
          </cell>
          <cell r="G543">
            <v>35</v>
          </cell>
          <cell r="H543" t="str">
            <v>FV35</v>
          </cell>
          <cell r="I543" t="str">
            <v>No</v>
          </cell>
        </row>
        <row r="544">
          <cell r="A544">
            <v>555</v>
          </cell>
          <cell r="B544" t="str">
            <v>Steel, Daniel</v>
          </cell>
          <cell r="C544" t="str">
            <v>Male</v>
          </cell>
          <cell r="D544" t="str">
            <v>Woodford Green with Essex Ladies</v>
          </cell>
          <cell r="F544">
            <v>30931</v>
          </cell>
          <cell r="G544">
            <v>34</v>
          </cell>
          <cell r="H544" t="str">
            <v>M</v>
          </cell>
          <cell r="I544" t="str">
            <v>Yes</v>
          </cell>
        </row>
        <row r="545">
          <cell r="A545">
            <v>556</v>
          </cell>
          <cell r="B545" t="str">
            <v>Stephens, Doug</v>
          </cell>
          <cell r="C545" t="str">
            <v>Male</v>
          </cell>
          <cell r="D545" t="str">
            <v>Benfleet RC</v>
          </cell>
          <cell r="F545">
            <v>21774</v>
          </cell>
          <cell r="G545">
            <v>59</v>
          </cell>
          <cell r="H545" t="str">
            <v>M50</v>
          </cell>
          <cell r="I545" t="str">
            <v>Yes</v>
          </cell>
        </row>
        <row r="546">
          <cell r="A546">
            <v>557</v>
          </cell>
          <cell r="B546" t="str">
            <v>Sterling, Scott</v>
          </cell>
          <cell r="C546" t="str">
            <v>Male</v>
          </cell>
          <cell r="D546" t="str">
            <v>Springfield Striders</v>
          </cell>
          <cell r="F546">
            <v>28830</v>
          </cell>
          <cell r="G546">
            <v>40</v>
          </cell>
          <cell r="H546" t="str">
            <v>M40</v>
          </cell>
          <cell r="I546" t="str">
            <v>Yes</v>
          </cell>
        </row>
        <row r="547">
          <cell r="A547">
            <v>558</v>
          </cell>
          <cell r="B547" t="str">
            <v>Stevens, David</v>
          </cell>
          <cell r="C547" t="str">
            <v>Male</v>
          </cell>
          <cell r="D547" t="str">
            <v>Witham Running Club</v>
          </cell>
          <cell r="F547">
            <v>32805</v>
          </cell>
          <cell r="G547">
            <v>29</v>
          </cell>
          <cell r="H547" t="str">
            <v>M</v>
          </cell>
          <cell r="I547" t="str">
            <v>Yes</v>
          </cell>
        </row>
        <row r="548">
          <cell r="A548">
            <v>559</v>
          </cell>
          <cell r="B548" t="str">
            <v>Storrar, Zoe</v>
          </cell>
          <cell r="C548" t="str">
            <v>Female</v>
          </cell>
          <cell r="D548" t="str">
            <v>Leigh-On-Sea Striders</v>
          </cell>
          <cell r="F548">
            <v>29324</v>
          </cell>
          <cell r="G548">
            <v>37</v>
          </cell>
          <cell r="H548" t="str">
            <v>FV35</v>
          </cell>
          <cell r="I548" t="str">
            <v>No</v>
          </cell>
        </row>
        <row r="549">
          <cell r="A549">
            <v>560</v>
          </cell>
          <cell r="B549" t="str">
            <v>Summerfield, Ken</v>
          </cell>
          <cell r="C549" t="str">
            <v>Male</v>
          </cell>
          <cell r="D549" t="str">
            <v>Barking Road Runners</v>
          </cell>
          <cell r="F549">
            <v>24195</v>
          </cell>
          <cell r="G549">
            <v>51</v>
          </cell>
          <cell r="H549" t="str">
            <v>M50</v>
          </cell>
          <cell r="I549" t="str">
            <v>No</v>
          </cell>
        </row>
        <row r="550">
          <cell r="A550">
            <v>561</v>
          </cell>
          <cell r="B550" t="str">
            <v>Summers, Julia</v>
          </cell>
          <cell r="C550" t="str">
            <v>Female</v>
          </cell>
          <cell r="D550" t="str">
            <v>Leigh-On-Sea Striders</v>
          </cell>
          <cell r="F550">
            <v>25362</v>
          </cell>
          <cell r="G550">
            <v>49</v>
          </cell>
          <cell r="H550" t="str">
            <v>FV45</v>
          </cell>
          <cell r="I550" t="str">
            <v>No</v>
          </cell>
        </row>
        <row r="551">
          <cell r="A551">
            <v>562</v>
          </cell>
          <cell r="B551" t="str">
            <v>Swan, Kurtis</v>
          </cell>
          <cell r="C551" t="str">
            <v>Male</v>
          </cell>
          <cell r="D551" t="str">
            <v>Braintree &amp; District Athletics Club</v>
          </cell>
          <cell r="F551">
            <v>33494</v>
          </cell>
          <cell r="G551">
            <v>27</v>
          </cell>
          <cell r="H551" t="str">
            <v>M</v>
          </cell>
          <cell r="I551" t="str">
            <v>Yes</v>
          </cell>
        </row>
        <row r="552">
          <cell r="A552">
            <v>563</v>
          </cell>
          <cell r="B552" t="str">
            <v>Sweeney, Emma</v>
          </cell>
          <cell r="C552" t="str">
            <v>Female</v>
          </cell>
          <cell r="D552" t="str">
            <v>Witham Running Club</v>
          </cell>
          <cell r="F552">
            <v>28754</v>
          </cell>
          <cell r="G552">
            <v>40</v>
          </cell>
          <cell r="H552" t="str">
            <v>FV35</v>
          </cell>
          <cell r="I552" t="str">
            <v>Yes</v>
          </cell>
        </row>
        <row r="553">
          <cell r="A553">
            <v>564</v>
          </cell>
          <cell r="B553" t="str">
            <v>Syrett, Jason</v>
          </cell>
          <cell r="C553" t="str">
            <v>Male</v>
          </cell>
          <cell r="D553" t="str">
            <v>Thurrock Harriers</v>
          </cell>
          <cell r="F553">
            <v>24666</v>
          </cell>
          <cell r="G553">
            <v>51</v>
          </cell>
          <cell r="H553" t="str">
            <v>M50</v>
          </cell>
          <cell r="I553" t="str">
            <v>Yes</v>
          </cell>
        </row>
        <row r="554">
          <cell r="A554">
            <v>565</v>
          </cell>
          <cell r="B554" t="str">
            <v>Taylor, Carina</v>
          </cell>
          <cell r="C554" t="str">
            <v>Female</v>
          </cell>
          <cell r="D554" t="str">
            <v>Witham Running Club</v>
          </cell>
          <cell r="F554">
            <v>26554</v>
          </cell>
          <cell r="G554">
            <v>46</v>
          </cell>
          <cell r="H554" t="str">
            <v>FV45</v>
          </cell>
          <cell r="I554" t="str">
            <v>Yes</v>
          </cell>
        </row>
        <row r="555">
          <cell r="A555">
            <v>566</v>
          </cell>
          <cell r="B555" t="str">
            <v>Taylor, Glen</v>
          </cell>
          <cell r="C555" t="str">
            <v>Male</v>
          </cell>
          <cell r="D555" t="str">
            <v>Southend AC</v>
          </cell>
          <cell r="F555">
            <v>20649</v>
          </cell>
          <cell r="G555">
            <v>62</v>
          </cell>
          <cell r="H555" t="str">
            <v>M60</v>
          </cell>
          <cell r="I555" t="str">
            <v>Yes</v>
          </cell>
        </row>
        <row r="556">
          <cell r="A556">
            <v>567</v>
          </cell>
          <cell r="B556" t="str">
            <v>Taylor, Michael</v>
          </cell>
          <cell r="C556" t="str">
            <v>Male</v>
          </cell>
          <cell r="D556" t="str">
            <v>East Essex Triathlon Club</v>
          </cell>
          <cell r="F556">
            <v>32421</v>
          </cell>
          <cell r="G556">
            <v>30</v>
          </cell>
          <cell r="H556" t="str">
            <v>M</v>
          </cell>
          <cell r="I556" t="str">
            <v>Yes</v>
          </cell>
        </row>
        <row r="557">
          <cell r="A557">
            <v>568</v>
          </cell>
          <cell r="B557" t="str">
            <v>Taylor, Stephen</v>
          </cell>
          <cell r="C557" t="str">
            <v>Male</v>
          </cell>
          <cell r="D557" t="str">
            <v>Orion Harriers</v>
          </cell>
          <cell r="F557">
            <v>25940</v>
          </cell>
          <cell r="G557">
            <v>48</v>
          </cell>
          <cell r="H557" t="str">
            <v>M40</v>
          </cell>
          <cell r="I557" t="str">
            <v>Yes</v>
          </cell>
        </row>
        <row r="558">
          <cell r="A558">
            <v>569</v>
          </cell>
          <cell r="B558" t="str">
            <v>Taylor, Susan</v>
          </cell>
          <cell r="C558" t="str">
            <v>Female</v>
          </cell>
          <cell r="D558" t="str">
            <v>Michelle's Running Group</v>
          </cell>
          <cell r="F558">
            <v>31220</v>
          </cell>
          <cell r="G558">
            <v>33</v>
          </cell>
          <cell r="H558" t="str">
            <v xml:space="preserve">F </v>
          </cell>
          <cell r="I558" t="str">
            <v>No</v>
          </cell>
        </row>
        <row r="559">
          <cell r="A559">
            <v>570</v>
          </cell>
          <cell r="B559" t="str">
            <v>Thomas, Paul</v>
          </cell>
          <cell r="C559" t="str">
            <v>Male</v>
          </cell>
          <cell r="D559" t="str">
            <v>Witham Running Club</v>
          </cell>
          <cell r="F559">
            <v>26984</v>
          </cell>
          <cell r="G559">
            <v>44</v>
          </cell>
          <cell r="H559" t="str">
            <v>M40</v>
          </cell>
          <cell r="I559" t="str">
            <v>No</v>
          </cell>
        </row>
        <row r="560">
          <cell r="A560">
            <v>571</v>
          </cell>
          <cell r="B560" t="str">
            <v>Thompson, Holly</v>
          </cell>
          <cell r="C560" t="str">
            <v>Female</v>
          </cell>
          <cell r="D560" t="str">
            <v>Springfield Striders</v>
          </cell>
          <cell r="F560">
            <v>30622</v>
          </cell>
          <cell r="G560">
            <v>35</v>
          </cell>
          <cell r="H560" t="str">
            <v>FV35</v>
          </cell>
          <cell r="I560" t="str">
            <v>Yes</v>
          </cell>
        </row>
        <row r="561">
          <cell r="A561">
            <v>572</v>
          </cell>
          <cell r="B561" t="str">
            <v>Toal, Ian</v>
          </cell>
          <cell r="C561" t="str">
            <v>Male</v>
          </cell>
          <cell r="D561" t="str">
            <v>Rochford Running Club</v>
          </cell>
          <cell r="F561">
            <v>28237</v>
          </cell>
          <cell r="G561">
            <v>41</v>
          </cell>
          <cell r="H561" t="str">
            <v>M40</v>
          </cell>
          <cell r="I561" t="str">
            <v>Yes</v>
          </cell>
        </row>
        <row r="562">
          <cell r="A562">
            <v>573</v>
          </cell>
          <cell r="B562" t="str">
            <v>Tourbassova, Alexandra</v>
          </cell>
          <cell r="C562" t="str">
            <v>Female</v>
          </cell>
          <cell r="D562" t="str">
            <v>JBR Run and Tri Club</v>
          </cell>
          <cell r="F562">
            <v>32444</v>
          </cell>
          <cell r="G562">
            <v>30</v>
          </cell>
          <cell r="H562" t="str">
            <v xml:space="preserve">F </v>
          </cell>
          <cell r="I562" t="str">
            <v>No</v>
          </cell>
        </row>
        <row r="563">
          <cell r="A563">
            <v>574</v>
          </cell>
          <cell r="B563" t="str">
            <v>Trennery, Steve</v>
          </cell>
          <cell r="C563" t="str">
            <v>Male</v>
          </cell>
          <cell r="D563" t="str">
            <v>RED Runners</v>
          </cell>
          <cell r="F563">
            <v>23804</v>
          </cell>
          <cell r="G563">
            <v>54</v>
          </cell>
          <cell r="H563" t="str">
            <v>M50</v>
          </cell>
          <cell r="I563" t="str">
            <v>Yes</v>
          </cell>
        </row>
        <row r="564">
          <cell r="A564">
            <v>575</v>
          </cell>
          <cell r="B564" t="str">
            <v>Tuck, Caroline</v>
          </cell>
          <cell r="C564" t="str">
            <v>Female</v>
          </cell>
          <cell r="D564" t="str">
            <v>Dagenham 88 Runners</v>
          </cell>
          <cell r="F564">
            <v>23645</v>
          </cell>
          <cell r="G564">
            <v>54</v>
          </cell>
          <cell r="H564" t="str">
            <v>FV45</v>
          </cell>
          <cell r="I564" t="str">
            <v>Yes</v>
          </cell>
        </row>
        <row r="565">
          <cell r="A565">
            <v>576</v>
          </cell>
          <cell r="B565" t="str">
            <v>Tullett, Barry</v>
          </cell>
          <cell r="C565" t="str">
            <v>Male</v>
          </cell>
          <cell r="D565" t="str">
            <v>Haywards Heath Harriers</v>
          </cell>
          <cell r="F565">
            <v>24654</v>
          </cell>
          <cell r="G565">
            <v>50</v>
          </cell>
          <cell r="H565" t="str">
            <v>M50</v>
          </cell>
          <cell r="I565" t="str">
            <v>No</v>
          </cell>
        </row>
        <row r="566">
          <cell r="A566">
            <v>577</v>
          </cell>
          <cell r="B566" t="str">
            <v>Tullett, Peter</v>
          </cell>
          <cell r="C566" t="str">
            <v>Male</v>
          </cell>
          <cell r="D566" t="str">
            <v>Chelmsford AC</v>
          </cell>
          <cell r="F566">
            <v>21758</v>
          </cell>
          <cell r="G566">
            <v>59</v>
          </cell>
          <cell r="H566" t="str">
            <v>M50</v>
          </cell>
          <cell r="I566" t="str">
            <v>Yes</v>
          </cell>
        </row>
        <row r="567">
          <cell r="A567">
            <v>578</v>
          </cell>
          <cell r="B567" t="str">
            <v>Tunbridge, Daniel</v>
          </cell>
          <cell r="C567" t="str">
            <v>Male</v>
          </cell>
          <cell r="D567" t="str">
            <v>Dengie 100 Runners</v>
          </cell>
          <cell r="F567">
            <v>26591</v>
          </cell>
          <cell r="G567">
            <v>45</v>
          </cell>
          <cell r="H567" t="str">
            <v>M40</v>
          </cell>
          <cell r="I567" t="str">
            <v>No</v>
          </cell>
        </row>
        <row r="568">
          <cell r="A568">
            <v>579</v>
          </cell>
          <cell r="B568" t="str">
            <v>Turk, David</v>
          </cell>
          <cell r="C568" t="str">
            <v>Male</v>
          </cell>
          <cell r="D568" t="str">
            <v>Springfield Striders</v>
          </cell>
          <cell r="F568">
            <v>22126</v>
          </cell>
          <cell r="G568">
            <v>58</v>
          </cell>
          <cell r="H568" t="str">
            <v>M50</v>
          </cell>
          <cell r="I568" t="str">
            <v>Yes</v>
          </cell>
        </row>
        <row r="569">
          <cell r="A569">
            <v>580</v>
          </cell>
          <cell r="B569" t="str">
            <v>Turner, Steve</v>
          </cell>
          <cell r="C569" t="str">
            <v>Male</v>
          </cell>
          <cell r="D569" t="str">
            <v>Flyers Southend</v>
          </cell>
          <cell r="F569">
            <v>22217</v>
          </cell>
          <cell r="G569">
            <v>58</v>
          </cell>
          <cell r="H569" t="str">
            <v>M50</v>
          </cell>
          <cell r="I569" t="str">
            <v>No</v>
          </cell>
        </row>
        <row r="570">
          <cell r="A570">
            <v>581</v>
          </cell>
          <cell r="B570" t="str">
            <v>Turrington, Michael</v>
          </cell>
          <cell r="C570" t="str">
            <v>Male</v>
          </cell>
          <cell r="D570" t="str">
            <v>Brentwood Running Club</v>
          </cell>
          <cell r="F570">
            <v>29561</v>
          </cell>
          <cell r="G570">
            <v>38</v>
          </cell>
          <cell r="H570" t="str">
            <v>M</v>
          </cell>
          <cell r="I570" t="str">
            <v>Yes</v>
          </cell>
        </row>
        <row r="571">
          <cell r="A571">
            <v>582</v>
          </cell>
          <cell r="B571" t="str">
            <v>Twinn, Kerry</v>
          </cell>
          <cell r="C571" t="str">
            <v>Female</v>
          </cell>
          <cell r="D571" t="str">
            <v>Havering Tri</v>
          </cell>
          <cell r="F571">
            <v>27200</v>
          </cell>
          <cell r="G571">
            <v>44</v>
          </cell>
          <cell r="H571" t="str">
            <v>FV35</v>
          </cell>
          <cell r="I571" t="str">
            <v>Yes</v>
          </cell>
        </row>
        <row r="572">
          <cell r="A572">
            <v>583</v>
          </cell>
          <cell r="B572" t="str">
            <v>Tynan, Allison</v>
          </cell>
          <cell r="C572" t="str">
            <v>Female</v>
          </cell>
          <cell r="D572" t="str">
            <v>Leigh-On-Sea Striders</v>
          </cell>
          <cell r="F572">
            <v>24439</v>
          </cell>
          <cell r="G572">
            <v>52</v>
          </cell>
          <cell r="H572" t="str">
            <v>FV45</v>
          </cell>
          <cell r="I572" t="str">
            <v>No</v>
          </cell>
        </row>
        <row r="573">
          <cell r="A573">
            <v>584</v>
          </cell>
          <cell r="B573" t="str">
            <v>Upton, Steven</v>
          </cell>
          <cell r="C573" t="str">
            <v>Male</v>
          </cell>
          <cell r="D573" t="str">
            <v>Ampthill and Flitwick Flyers</v>
          </cell>
          <cell r="F573">
            <v>27051</v>
          </cell>
          <cell r="G573">
            <v>44</v>
          </cell>
          <cell r="H573" t="str">
            <v>M40</v>
          </cell>
          <cell r="I573" t="str">
            <v>No</v>
          </cell>
        </row>
        <row r="574">
          <cell r="A574">
            <v>585</v>
          </cell>
          <cell r="B574" t="str">
            <v>Utting, Tim</v>
          </cell>
          <cell r="C574" t="str">
            <v>Male</v>
          </cell>
          <cell r="D574" t="str">
            <v>Rochford Running Club</v>
          </cell>
          <cell r="F574">
            <v>33273</v>
          </cell>
          <cell r="G574">
            <v>28</v>
          </cell>
          <cell r="H574" t="str">
            <v>M</v>
          </cell>
          <cell r="I574" t="str">
            <v>No</v>
          </cell>
        </row>
        <row r="575">
          <cell r="A575">
            <v>586</v>
          </cell>
          <cell r="B575" t="str">
            <v>Valbonesi, Michael</v>
          </cell>
          <cell r="C575" t="str">
            <v>Male</v>
          </cell>
          <cell r="D575" t="str">
            <v>Benfleet RC</v>
          </cell>
          <cell r="F575">
            <v>22172</v>
          </cell>
          <cell r="G575">
            <v>58</v>
          </cell>
          <cell r="H575" t="str">
            <v>M50</v>
          </cell>
          <cell r="I575" t="str">
            <v>Yes</v>
          </cell>
        </row>
        <row r="576">
          <cell r="A576">
            <v>587</v>
          </cell>
          <cell r="B576" t="str">
            <v>Van Eetvelde, Marijke</v>
          </cell>
          <cell r="C576" t="str">
            <v>Female</v>
          </cell>
          <cell r="D576" t="str">
            <v>Brentwood Running Club</v>
          </cell>
          <cell r="F576">
            <v>28111</v>
          </cell>
          <cell r="G576">
            <v>42</v>
          </cell>
          <cell r="H576" t="str">
            <v>FV35</v>
          </cell>
          <cell r="I576" t="str">
            <v>Yes</v>
          </cell>
        </row>
        <row r="577">
          <cell r="A577">
            <v>588</v>
          </cell>
          <cell r="B577" t="str">
            <v>Veerasamy, Timi</v>
          </cell>
          <cell r="C577" t="str">
            <v>Female</v>
          </cell>
          <cell r="D577" t="str">
            <v>Dagenham 88 Runners</v>
          </cell>
          <cell r="F577">
            <v>18882</v>
          </cell>
          <cell r="G577">
            <v>67</v>
          </cell>
          <cell r="H577" t="str">
            <v>FV65</v>
          </cell>
          <cell r="I577" t="str">
            <v>Yes</v>
          </cell>
        </row>
        <row r="578">
          <cell r="A578">
            <v>589</v>
          </cell>
          <cell r="B578" t="str">
            <v>Vickers, Jo</v>
          </cell>
          <cell r="C578" t="str">
            <v>Female</v>
          </cell>
          <cell r="D578" t="str">
            <v>South London Harriers</v>
          </cell>
          <cell r="F578">
            <v>28695</v>
          </cell>
          <cell r="G578">
            <v>39</v>
          </cell>
          <cell r="H578" t="str">
            <v>FV35</v>
          </cell>
          <cell r="I578" t="str">
            <v>No</v>
          </cell>
        </row>
        <row r="579">
          <cell r="A579">
            <v>590</v>
          </cell>
          <cell r="B579" t="str">
            <v>Wadley-Smith, Victoria</v>
          </cell>
          <cell r="C579" t="str">
            <v>Female</v>
          </cell>
          <cell r="D579" t="str">
            <v>Leigh-On-Sea Striders</v>
          </cell>
          <cell r="F579">
            <v>33922</v>
          </cell>
          <cell r="G579">
            <v>26</v>
          </cell>
          <cell r="H579" t="str">
            <v xml:space="preserve">F </v>
          </cell>
          <cell r="I579" t="str">
            <v>Yes</v>
          </cell>
        </row>
        <row r="580">
          <cell r="A580">
            <v>591</v>
          </cell>
          <cell r="B580" t="str">
            <v>Wainwright, Mark</v>
          </cell>
          <cell r="C580" t="str">
            <v>Male</v>
          </cell>
          <cell r="D580" t="str">
            <v>Unaffiliated</v>
          </cell>
          <cell r="F580">
            <v>23334</v>
          </cell>
          <cell r="G580">
            <v>54</v>
          </cell>
          <cell r="H580" t="str">
            <v>M50</v>
          </cell>
          <cell r="I580" t="str">
            <v>No</v>
          </cell>
        </row>
        <row r="581">
          <cell r="A581">
            <v>592</v>
          </cell>
          <cell r="B581" t="str">
            <v>Waite, Jay</v>
          </cell>
          <cell r="C581" t="str">
            <v>Male</v>
          </cell>
          <cell r="D581" t="str">
            <v>Colchester Harriers</v>
          </cell>
          <cell r="F581">
            <v>25021</v>
          </cell>
          <cell r="G581">
            <v>50</v>
          </cell>
          <cell r="H581" t="str">
            <v>M50</v>
          </cell>
          <cell r="I581" t="str">
            <v>Yes</v>
          </cell>
        </row>
        <row r="582">
          <cell r="A582">
            <v>593</v>
          </cell>
          <cell r="B582" t="str">
            <v>Walker, Keith</v>
          </cell>
          <cell r="C582" t="str">
            <v>Male</v>
          </cell>
          <cell r="D582" t="str">
            <v>Billericay Striders</v>
          </cell>
          <cell r="F582">
            <v>17407</v>
          </cell>
          <cell r="G582">
            <v>71</v>
          </cell>
          <cell r="H582" t="str">
            <v>M70</v>
          </cell>
          <cell r="I582" t="str">
            <v>Yes</v>
          </cell>
        </row>
        <row r="583">
          <cell r="A583">
            <v>594</v>
          </cell>
          <cell r="B583" t="str">
            <v>Walker, Lee</v>
          </cell>
          <cell r="C583" t="str">
            <v>Male</v>
          </cell>
          <cell r="D583" t="str">
            <v>Harlow Running Club</v>
          </cell>
          <cell r="F583">
            <v>29943</v>
          </cell>
          <cell r="G583">
            <v>37</v>
          </cell>
          <cell r="H583" t="str">
            <v>M</v>
          </cell>
          <cell r="I583" t="str">
            <v>Yes</v>
          </cell>
        </row>
        <row r="584">
          <cell r="A584">
            <v>595</v>
          </cell>
          <cell r="B584" t="str">
            <v>Walker, Reece</v>
          </cell>
          <cell r="C584" t="str">
            <v>Male</v>
          </cell>
          <cell r="D584" t="str">
            <v>Unaffiliated</v>
          </cell>
          <cell r="F584">
            <v>27624</v>
          </cell>
          <cell r="G584">
            <v>42</v>
          </cell>
          <cell r="H584" t="str">
            <v>M40</v>
          </cell>
          <cell r="I584" t="str">
            <v>No</v>
          </cell>
        </row>
        <row r="585">
          <cell r="A585">
            <v>596</v>
          </cell>
          <cell r="B585" t="str">
            <v>Walker, Steve</v>
          </cell>
          <cell r="C585" t="str">
            <v>Male</v>
          </cell>
          <cell r="D585" t="str">
            <v>Havering AC</v>
          </cell>
          <cell r="F585">
            <v>25152</v>
          </cell>
          <cell r="G585">
            <v>50</v>
          </cell>
          <cell r="H585" t="str">
            <v>M50</v>
          </cell>
          <cell r="I585" t="str">
            <v>Yes</v>
          </cell>
        </row>
        <row r="586">
          <cell r="A586">
            <v>597</v>
          </cell>
          <cell r="B586" t="str">
            <v>Wallen, Brigid</v>
          </cell>
          <cell r="C586" t="str">
            <v>Female</v>
          </cell>
          <cell r="D586" t="str">
            <v>Witham Running Club</v>
          </cell>
          <cell r="F586">
            <v>23394</v>
          </cell>
          <cell r="G586">
            <v>55</v>
          </cell>
          <cell r="H586" t="str">
            <v>FV55</v>
          </cell>
          <cell r="I586" t="str">
            <v>Yes</v>
          </cell>
        </row>
        <row r="587">
          <cell r="A587">
            <v>598</v>
          </cell>
          <cell r="B587" t="str">
            <v>Walsh, Thomas</v>
          </cell>
          <cell r="C587" t="str">
            <v>Male</v>
          </cell>
          <cell r="D587" t="str">
            <v>Southend AC</v>
          </cell>
          <cell r="F587">
            <v>31874</v>
          </cell>
          <cell r="G587">
            <v>31</v>
          </cell>
          <cell r="H587" t="str">
            <v>M</v>
          </cell>
          <cell r="I587" t="str">
            <v>Yes</v>
          </cell>
        </row>
        <row r="588">
          <cell r="A588">
            <v>599</v>
          </cell>
          <cell r="B588" t="str">
            <v>Warne, John</v>
          </cell>
          <cell r="C588" t="str">
            <v>Male</v>
          </cell>
          <cell r="D588" t="str">
            <v>Braintree &amp; District Athletics Club</v>
          </cell>
          <cell r="F588">
            <v>19326</v>
          </cell>
          <cell r="G588">
            <v>66</v>
          </cell>
          <cell r="H588" t="str">
            <v>M60</v>
          </cell>
          <cell r="I588" t="str">
            <v>Yes</v>
          </cell>
        </row>
        <row r="589">
          <cell r="A589">
            <v>600</v>
          </cell>
          <cell r="B589" t="str">
            <v>Warren, Jon</v>
          </cell>
          <cell r="C589" t="str">
            <v>Male</v>
          </cell>
          <cell r="D589" t="str">
            <v>Havering 90 Joggers</v>
          </cell>
          <cell r="F589">
            <v>30147</v>
          </cell>
          <cell r="G589">
            <v>36</v>
          </cell>
          <cell r="H589" t="str">
            <v>M</v>
          </cell>
          <cell r="I589" t="str">
            <v>Yes</v>
          </cell>
        </row>
        <row r="590">
          <cell r="A590">
            <v>601</v>
          </cell>
          <cell r="B590" t="str">
            <v>Waterson, Tommy</v>
          </cell>
          <cell r="C590" t="str">
            <v>Male</v>
          </cell>
          <cell r="D590" t="str">
            <v>Unaffiliated</v>
          </cell>
          <cell r="F590">
            <v>27888</v>
          </cell>
          <cell r="G590">
            <v>41</v>
          </cell>
          <cell r="H590" t="str">
            <v>M40</v>
          </cell>
          <cell r="I590" t="str">
            <v>No</v>
          </cell>
        </row>
        <row r="591">
          <cell r="A591">
            <v>602</v>
          </cell>
          <cell r="B591" t="str">
            <v>Watson, Martin</v>
          </cell>
          <cell r="C591" t="str">
            <v>Male</v>
          </cell>
          <cell r="D591" t="str">
            <v>Springfield Striders</v>
          </cell>
          <cell r="F591">
            <v>28037</v>
          </cell>
          <cell r="G591">
            <v>42</v>
          </cell>
          <cell r="H591" t="str">
            <v>M40</v>
          </cell>
          <cell r="I591" t="str">
            <v>Yes</v>
          </cell>
        </row>
        <row r="592">
          <cell r="A592">
            <v>603</v>
          </cell>
          <cell r="B592" t="str">
            <v>Watson, Peter</v>
          </cell>
          <cell r="C592" t="str">
            <v>Male</v>
          </cell>
          <cell r="D592" t="str">
            <v>Unaffiliated</v>
          </cell>
          <cell r="F592">
            <v>29767</v>
          </cell>
          <cell r="G592">
            <v>36</v>
          </cell>
          <cell r="H592" t="str">
            <v>M</v>
          </cell>
          <cell r="I592" t="str">
            <v>No</v>
          </cell>
        </row>
        <row r="593">
          <cell r="A593">
            <v>604</v>
          </cell>
          <cell r="B593" t="str">
            <v>Watson, steven</v>
          </cell>
          <cell r="C593" t="str">
            <v>Male</v>
          </cell>
          <cell r="D593" t="str">
            <v>Witham Running Club</v>
          </cell>
          <cell r="F593">
            <v>29500</v>
          </cell>
          <cell r="G593">
            <v>38</v>
          </cell>
          <cell r="H593" t="str">
            <v>M</v>
          </cell>
          <cell r="I593" t="str">
            <v>Yes</v>
          </cell>
        </row>
        <row r="594">
          <cell r="A594">
            <v>605</v>
          </cell>
          <cell r="B594" t="str">
            <v>Watson, Zoë</v>
          </cell>
          <cell r="C594" t="str">
            <v>Female</v>
          </cell>
          <cell r="D594" t="str">
            <v>Woodford Green with Essex Ladies</v>
          </cell>
          <cell r="F594">
            <v>30567</v>
          </cell>
          <cell r="G594">
            <v>35</v>
          </cell>
          <cell r="H594" t="str">
            <v>FV35</v>
          </cell>
          <cell r="I594" t="str">
            <v>Yes</v>
          </cell>
        </row>
        <row r="595">
          <cell r="A595">
            <v>606</v>
          </cell>
          <cell r="B595" t="str">
            <v>Wayman, Chris</v>
          </cell>
          <cell r="C595" t="str">
            <v>Male</v>
          </cell>
          <cell r="D595" t="str">
            <v>Benfleet RC</v>
          </cell>
          <cell r="F595">
            <v>31799</v>
          </cell>
          <cell r="G595">
            <v>31</v>
          </cell>
          <cell r="H595" t="str">
            <v>M</v>
          </cell>
          <cell r="I595" t="str">
            <v>Yes</v>
          </cell>
        </row>
        <row r="596">
          <cell r="A596">
            <v>607</v>
          </cell>
          <cell r="B596" t="str">
            <v>Weldon, David</v>
          </cell>
          <cell r="C596" t="str">
            <v>Male</v>
          </cell>
          <cell r="D596" t="str">
            <v>Springfield Striders</v>
          </cell>
          <cell r="F596">
            <v>27524</v>
          </cell>
          <cell r="G596">
            <v>43</v>
          </cell>
          <cell r="H596" t="str">
            <v>M40</v>
          </cell>
          <cell r="I596" t="str">
            <v>Yes</v>
          </cell>
        </row>
        <row r="597">
          <cell r="A597">
            <v>608</v>
          </cell>
          <cell r="B597" t="str">
            <v>Wells, Tim</v>
          </cell>
          <cell r="C597" t="str">
            <v>Male</v>
          </cell>
          <cell r="D597" t="str">
            <v>Dengie 100 Runners</v>
          </cell>
          <cell r="F597">
            <v>28845</v>
          </cell>
          <cell r="G597">
            <v>40</v>
          </cell>
          <cell r="H597" t="str">
            <v>M40</v>
          </cell>
          <cell r="I597" t="str">
            <v>Yes</v>
          </cell>
        </row>
        <row r="598">
          <cell r="A598">
            <v>609</v>
          </cell>
          <cell r="B598" t="str">
            <v>West, Robert</v>
          </cell>
          <cell r="C598" t="str">
            <v>Male</v>
          </cell>
          <cell r="D598" t="str">
            <v>Leigh-On-Sea Striders</v>
          </cell>
          <cell r="F598">
            <v>29148</v>
          </cell>
          <cell r="G598">
            <v>39</v>
          </cell>
          <cell r="H598" t="str">
            <v>M</v>
          </cell>
          <cell r="I598" t="str">
            <v>Yes</v>
          </cell>
        </row>
        <row r="599">
          <cell r="A599">
            <v>610</v>
          </cell>
          <cell r="B599" t="str">
            <v>Whateley-harris, Ben</v>
          </cell>
          <cell r="C599" t="str">
            <v>Male</v>
          </cell>
          <cell r="D599" t="str">
            <v>Brentwood Running Club</v>
          </cell>
          <cell r="F599">
            <v>30244</v>
          </cell>
          <cell r="G599">
            <v>35</v>
          </cell>
          <cell r="H599" t="str">
            <v>M</v>
          </cell>
          <cell r="I599" t="str">
            <v>No</v>
          </cell>
        </row>
        <row r="600">
          <cell r="A600">
            <v>611</v>
          </cell>
          <cell r="B600" t="str">
            <v>White, Colin</v>
          </cell>
          <cell r="C600" t="str">
            <v>Male</v>
          </cell>
          <cell r="D600" t="str">
            <v>Billericay Striders</v>
          </cell>
          <cell r="F600">
            <v>24500</v>
          </cell>
          <cell r="G600">
            <v>52</v>
          </cell>
          <cell r="H600" t="str">
            <v>M50</v>
          </cell>
          <cell r="I600" t="str">
            <v>Yes</v>
          </cell>
        </row>
        <row r="601">
          <cell r="A601">
            <v>612</v>
          </cell>
          <cell r="B601" t="str">
            <v>White, Emily</v>
          </cell>
          <cell r="C601" t="str">
            <v>Female</v>
          </cell>
          <cell r="D601" t="str">
            <v>Goodgym</v>
          </cell>
          <cell r="F601">
            <v>31781</v>
          </cell>
          <cell r="G601">
            <v>32</v>
          </cell>
          <cell r="H601" t="str">
            <v xml:space="preserve">F </v>
          </cell>
          <cell r="I601" t="str">
            <v>No</v>
          </cell>
        </row>
        <row r="602">
          <cell r="A602">
            <v>613</v>
          </cell>
          <cell r="B602" t="str">
            <v>White, Layla</v>
          </cell>
          <cell r="C602" t="str">
            <v>Female</v>
          </cell>
          <cell r="D602" t="str">
            <v>Havering Joggers</v>
          </cell>
          <cell r="F602">
            <v>30089</v>
          </cell>
          <cell r="G602">
            <v>35</v>
          </cell>
          <cell r="H602" t="str">
            <v>FV35</v>
          </cell>
          <cell r="I602" t="str">
            <v>No</v>
          </cell>
        </row>
        <row r="603">
          <cell r="A603">
            <v>614</v>
          </cell>
          <cell r="B603" t="str">
            <v>Whitfield, Steve</v>
          </cell>
          <cell r="C603" t="str">
            <v>Male</v>
          </cell>
          <cell r="D603" t="str">
            <v>Dagenham 88 Runners</v>
          </cell>
          <cell r="F603">
            <v>22966</v>
          </cell>
          <cell r="G603">
            <v>56</v>
          </cell>
          <cell r="H603" t="str">
            <v>M50</v>
          </cell>
          <cell r="I603" t="str">
            <v>Yes</v>
          </cell>
        </row>
        <row r="604">
          <cell r="A604">
            <v>615</v>
          </cell>
          <cell r="B604" t="str">
            <v>Whitwam, Adrian</v>
          </cell>
          <cell r="C604" t="str">
            <v>Male</v>
          </cell>
          <cell r="D604" t="str">
            <v>Morpeth Harriers</v>
          </cell>
          <cell r="F604">
            <v>27723</v>
          </cell>
          <cell r="G604">
            <v>43</v>
          </cell>
          <cell r="H604" t="str">
            <v>M40</v>
          </cell>
          <cell r="I604" t="str">
            <v>No</v>
          </cell>
        </row>
        <row r="605">
          <cell r="A605">
            <v>616</v>
          </cell>
          <cell r="B605" t="str">
            <v>Wilkes, Michael</v>
          </cell>
          <cell r="C605" t="str">
            <v>Male</v>
          </cell>
          <cell r="D605" t="str">
            <v>Unaffiliated</v>
          </cell>
          <cell r="F605">
            <v>28402</v>
          </cell>
          <cell r="G605">
            <v>40</v>
          </cell>
          <cell r="H605" t="str">
            <v>M40</v>
          </cell>
          <cell r="I605" t="str">
            <v>No</v>
          </cell>
        </row>
        <row r="606">
          <cell r="A606">
            <v>617</v>
          </cell>
          <cell r="B606" t="str">
            <v>Wilkins, Chris</v>
          </cell>
          <cell r="C606" t="str">
            <v>Male</v>
          </cell>
          <cell r="D606" t="str">
            <v>Unaffiliated</v>
          </cell>
          <cell r="F606">
            <v>31343</v>
          </cell>
          <cell r="G606">
            <v>32</v>
          </cell>
          <cell r="H606" t="str">
            <v>M</v>
          </cell>
          <cell r="I606" t="str">
            <v>No</v>
          </cell>
        </row>
        <row r="607">
          <cell r="A607">
            <v>618</v>
          </cell>
          <cell r="B607" t="str">
            <v>Wilson, Antoinette</v>
          </cell>
          <cell r="C607" t="str">
            <v>Female</v>
          </cell>
          <cell r="D607" t="str">
            <v>Great Bentley Running Club</v>
          </cell>
          <cell r="F607">
            <v>21409</v>
          </cell>
          <cell r="G607">
            <v>60</v>
          </cell>
          <cell r="H607" t="str">
            <v>FV55</v>
          </cell>
          <cell r="I607" t="str">
            <v>Yes</v>
          </cell>
        </row>
        <row r="608">
          <cell r="A608">
            <v>619</v>
          </cell>
          <cell r="B608" t="str">
            <v>Winsor, Gill</v>
          </cell>
          <cell r="C608" t="str">
            <v>Female</v>
          </cell>
          <cell r="D608" t="str">
            <v>Dengie 100 Runners</v>
          </cell>
          <cell r="F608">
            <v>21729</v>
          </cell>
          <cell r="G608">
            <v>59</v>
          </cell>
          <cell r="H608" t="str">
            <v>FV55</v>
          </cell>
          <cell r="I608" t="str">
            <v>Yes</v>
          </cell>
        </row>
        <row r="609">
          <cell r="A609">
            <v>620</v>
          </cell>
          <cell r="B609" t="str">
            <v>Wise, Steve</v>
          </cell>
          <cell r="C609" t="str">
            <v>Male</v>
          </cell>
          <cell r="D609" t="str">
            <v>Benfleet RC</v>
          </cell>
          <cell r="F609">
            <v>26493</v>
          </cell>
          <cell r="G609">
            <v>46</v>
          </cell>
          <cell r="H609" t="str">
            <v>M40</v>
          </cell>
          <cell r="I609" t="str">
            <v>Yes</v>
          </cell>
        </row>
        <row r="610">
          <cell r="A610">
            <v>621</v>
          </cell>
          <cell r="B610" t="str">
            <v>Wiseman, Pete</v>
          </cell>
          <cell r="C610" t="str">
            <v>Male</v>
          </cell>
          <cell r="D610" t="str">
            <v>Unaffiliated</v>
          </cell>
          <cell r="F610">
            <v>29207</v>
          </cell>
          <cell r="G610">
            <v>38</v>
          </cell>
          <cell r="H610" t="str">
            <v>M</v>
          </cell>
          <cell r="I610" t="str">
            <v>No</v>
          </cell>
        </row>
        <row r="611">
          <cell r="A611">
            <v>622</v>
          </cell>
          <cell r="B611" t="str">
            <v>Witchalls, Julie</v>
          </cell>
          <cell r="C611" t="str">
            <v>Female</v>
          </cell>
          <cell r="D611" t="str">
            <v>Bishops Stortford Running Club</v>
          </cell>
          <cell r="F611">
            <v>25866</v>
          </cell>
          <cell r="G611">
            <v>48</v>
          </cell>
          <cell r="H611" t="str">
            <v>FV45</v>
          </cell>
          <cell r="I611" t="str">
            <v>No</v>
          </cell>
        </row>
        <row r="612">
          <cell r="A612">
            <v>623</v>
          </cell>
          <cell r="B612" t="str">
            <v>Wood, Richard</v>
          </cell>
          <cell r="C612" t="str">
            <v>Male</v>
          </cell>
          <cell r="D612" t="str">
            <v>JBR Run and Tri Club</v>
          </cell>
          <cell r="F612">
            <v>25040</v>
          </cell>
          <cell r="G612">
            <v>50</v>
          </cell>
          <cell r="H612" t="str">
            <v>M50</v>
          </cell>
          <cell r="I612" t="str">
            <v>No</v>
          </cell>
        </row>
        <row r="613">
          <cell r="A613">
            <v>624</v>
          </cell>
          <cell r="B613" t="str">
            <v>Woods, Colin</v>
          </cell>
          <cell r="C613" t="str">
            <v>Male</v>
          </cell>
          <cell r="D613" t="str">
            <v>Springfield Striders</v>
          </cell>
          <cell r="F613">
            <v>33717</v>
          </cell>
          <cell r="G613">
            <v>26</v>
          </cell>
          <cell r="H613" t="str">
            <v>M</v>
          </cell>
          <cell r="I613" t="str">
            <v>Yes</v>
          </cell>
        </row>
        <row r="614">
          <cell r="A614">
            <v>625</v>
          </cell>
          <cell r="B614" t="str">
            <v>Woods, Peter</v>
          </cell>
          <cell r="C614" t="str">
            <v>Male</v>
          </cell>
          <cell r="D614" t="str">
            <v>Felixstowe Road Runners</v>
          </cell>
          <cell r="F614">
            <v>30383</v>
          </cell>
          <cell r="G614">
            <v>34</v>
          </cell>
          <cell r="H614" t="str">
            <v>M</v>
          </cell>
          <cell r="I614" t="str">
            <v>No</v>
          </cell>
        </row>
        <row r="615">
          <cell r="A615">
            <v>626</v>
          </cell>
          <cell r="B615" t="str">
            <v>Woodward, Michael</v>
          </cell>
          <cell r="C615" t="str">
            <v>Male</v>
          </cell>
          <cell r="D615" t="str">
            <v>Pitsea RC</v>
          </cell>
          <cell r="F615">
            <v>28415</v>
          </cell>
          <cell r="G615">
            <v>41</v>
          </cell>
          <cell r="H615" t="str">
            <v>M40</v>
          </cell>
          <cell r="I615" t="str">
            <v>Yes</v>
          </cell>
        </row>
        <row r="616">
          <cell r="A616">
            <v>627</v>
          </cell>
          <cell r="B616" t="str">
            <v>Woolnough, Nick</v>
          </cell>
          <cell r="C616" t="str">
            <v>Male</v>
          </cell>
          <cell r="D616" t="str">
            <v>Serpentine RC</v>
          </cell>
          <cell r="F616">
            <v>24084</v>
          </cell>
          <cell r="G616">
            <v>52</v>
          </cell>
          <cell r="H616" t="str">
            <v>M50</v>
          </cell>
          <cell r="I616" t="str">
            <v>No</v>
          </cell>
        </row>
        <row r="617">
          <cell r="A617">
            <v>628</v>
          </cell>
          <cell r="B617" t="str">
            <v>Wray, Sue</v>
          </cell>
          <cell r="C617" t="str">
            <v>Female</v>
          </cell>
          <cell r="D617" t="str">
            <v>Unaffiliated</v>
          </cell>
          <cell r="F617">
            <v>28068</v>
          </cell>
          <cell r="G617">
            <v>41</v>
          </cell>
          <cell r="H617" t="str">
            <v>FV35</v>
          </cell>
          <cell r="I617" t="str">
            <v>No</v>
          </cell>
        </row>
        <row r="618">
          <cell r="A618">
            <v>629</v>
          </cell>
          <cell r="B618" t="str">
            <v>Wright, Alec</v>
          </cell>
          <cell r="C618" t="str">
            <v>Male</v>
          </cell>
          <cell r="D618" t="str">
            <v>Ipswich Jaffa RC</v>
          </cell>
          <cell r="F618">
            <v>28725</v>
          </cell>
          <cell r="G618">
            <v>40</v>
          </cell>
          <cell r="H618" t="str">
            <v>M40</v>
          </cell>
          <cell r="I618" t="str">
            <v>No</v>
          </cell>
        </row>
        <row r="619">
          <cell r="A619">
            <v>630</v>
          </cell>
          <cell r="B619" t="str">
            <v>Wright, James</v>
          </cell>
          <cell r="C619" t="str">
            <v>Male</v>
          </cell>
          <cell r="D619" t="str">
            <v>Colchester Harriers</v>
          </cell>
          <cell r="F619">
            <v>28620</v>
          </cell>
          <cell r="G619">
            <v>40</v>
          </cell>
          <cell r="H619" t="str">
            <v>M40</v>
          </cell>
          <cell r="I619" t="str">
            <v>Yes</v>
          </cell>
        </row>
        <row r="620">
          <cell r="A620">
            <v>631</v>
          </cell>
          <cell r="B620" t="str">
            <v>Wright, Sharon</v>
          </cell>
          <cell r="C620" t="str">
            <v>Female</v>
          </cell>
          <cell r="D620" t="str">
            <v>Harlow Running Club</v>
          </cell>
          <cell r="F620">
            <v>29242</v>
          </cell>
          <cell r="G620">
            <v>39</v>
          </cell>
          <cell r="H620" t="str">
            <v>FV35</v>
          </cell>
          <cell r="I620" t="str">
            <v>Yes</v>
          </cell>
        </row>
        <row r="621">
          <cell r="A621">
            <v>632</v>
          </cell>
          <cell r="B621" t="str">
            <v>Wyatt, Paul</v>
          </cell>
          <cell r="C621" t="str">
            <v>Male</v>
          </cell>
          <cell r="D621" t="str">
            <v>Havering Tri</v>
          </cell>
          <cell r="F621">
            <v>26636</v>
          </cell>
          <cell r="G621">
            <v>46</v>
          </cell>
          <cell r="H621" t="str">
            <v>M40</v>
          </cell>
          <cell r="I621" t="str">
            <v>Yes</v>
          </cell>
        </row>
        <row r="622">
          <cell r="A622">
            <v>633</v>
          </cell>
          <cell r="B622" t="str">
            <v>Yan, Alan</v>
          </cell>
          <cell r="C622" t="str">
            <v>Male</v>
          </cell>
          <cell r="D622" t="str">
            <v>OneTrack</v>
          </cell>
          <cell r="F622">
            <v>31187</v>
          </cell>
          <cell r="G622">
            <v>32</v>
          </cell>
          <cell r="H622" t="str">
            <v>M</v>
          </cell>
          <cell r="I622" t="str">
            <v>No</v>
          </cell>
        </row>
        <row r="623">
          <cell r="A623">
            <v>634</v>
          </cell>
          <cell r="B623" t="str">
            <v>Young, Anthony</v>
          </cell>
          <cell r="C623" t="str">
            <v>Male</v>
          </cell>
          <cell r="D623" t="str">
            <v>Ilford AC</v>
          </cell>
          <cell r="F623">
            <v>23863</v>
          </cell>
          <cell r="G623">
            <v>53</v>
          </cell>
          <cell r="H623" t="str">
            <v>M50</v>
          </cell>
          <cell r="I623" t="str">
            <v>Yes</v>
          </cell>
        </row>
        <row r="624">
          <cell r="A624">
            <v>635</v>
          </cell>
          <cell r="B624" t="str">
            <v>Young, Louise</v>
          </cell>
          <cell r="C624" t="str">
            <v>Female</v>
          </cell>
          <cell r="D624" t="str">
            <v>JBR Run and Tri Club</v>
          </cell>
          <cell r="F624">
            <v>26055</v>
          </cell>
          <cell r="G624">
            <v>47</v>
          </cell>
          <cell r="H624" t="str">
            <v>FV45</v>
          </cell>
          <cell r="I624" t="str">
            <v>No</v>
          </cell>
        </row>
        <row r="625">
          <cell r="A625">
            <v>636</v>
          </cell>
          <cell r="B625" t="str">
            <v>Young, Philip</v>
          </cell>
          <cell r="C625" t="str">
            <v>Male</v>
          </cell>
          <cell r="D625" t="str">
            <v>JBR Run and Tri Club</v>
          </cell>
          <cell r="F625">
            <v>23535</v>
          </cell>
          <cell r="G625">
            <v>53</v>
          </cell>
          <cell r="H625" t="str">
            <v>M50</v>
          </cell>
          <cell r="I625" t="str">
            <v>No</v>
          </cell>
        </row>
        <row r="626">
          <cell r="A626">
            <v>637</v>
          </cell>
          <cell r="B626" t="str">
            <v>McNealy, Steve</v>
          </cell>
          <cell r="C626" t="str">
            <v>Male</v>
          </cell>
          <cell r="D626" t="str">
            <v>Arena 80</v>
          </cell>
          <cell r="F626">
            <v>24455</v>
          </cell>
          <cell r="G626">
            <v>52</v>
          </cell>
          <cell r="H626" t="str">
            <v>M50</v>
          </cell>
          <cell r="I626" t="str">
            <v>No</v>
          </cell>
          <cell r="K626">
            <v>8.8888888888888892E-2</v>
          </cell>
        </row>
        <row r="627">
          <cell r="A627">
            <v>638</v>
          </cell>
        </row>
        <row r="628">
          <cell r="A628">
            <v>639</v>
          </cell>
        </row>
        <row r="629">
          <cell r="A629">
            <v>640</v>
          </cell>
        </row>
        <row r="630">
          <cell r="A630">
            <v>641</v>
          </cell>
        </row>
        <row r="631">
          <cell r="A631">
            <v>642</v>
          </cell>
        </row>
        <row r="632">
          <cell r="A632">
            <v>643</v>
          </cell>
        </row>
        <row r="633">
          <cell r="A633">
            <v>644</v>
          </cell>
        </row>
        <row r="634">
          <cell r="A634">
            <v>645</v>
          </cell>
        </row>
        <row r="635">
          <cell r="A635">
            <v>646</v>
          </cell>
          <cell r="K635">
            <v>8.6805555555555566E-2</v>
          </cell>
        </row>
        <row r="636">
          <cell r="A636">
            <v>647</v>
          </cell>
        </row>
        <row r="637">
          <cell r="A637">
            <v>648</v>
          </cell>
        </row>
        <row r="638">
          <cell r="A638">
            <v>649</v>
          </cell>
        </row>
        <row r="639">
          <cell r="A639">
            <v>650</v>
          </cell>
        </row>
        <row r="640">
          <cell r="A640">
            <v>651</v>
          </cell>
        </row>
        <row r="641">
          <cell r="A641">
            <v>652</v>
          </cell>
        </row>
        <row r="642">
          <cell r="A642">
            <v>653</v>
          </cell>
        </row>
        <row r="643">
          <cell r="A643">
            <v>654</v>
          </cell>
        </row>
        <row r="644">
          <cell r="A644">
            <v>655</v>
          </cell>
        </row>
        <row r="645">
          <cell r="A645">
            <v>656</v>
          </cell>
        </row>
        <row r="646">
          <cell r="A646">
            <v>657</v>
          </cell>
        </row>
        <row r="647">
          <cell r="A647">
            <v>658</v>
          </cell>
        </row>
        <row r="648">
          <cell r="A648">
            <v>659</v>
          </cell>
        </row>
        <row r="649">
          <cell r="A649">
            <v>660</v>
          </cell>
        </row>
        <row r="650">
          <cell r="A650">
            <v>661</v>
          </cell>
        </row>
        <row r="651">
          <cell r="A651">
            <v>662</v>
          </cell>
        </row>
        <row r="652">
          <cell r="A652">
            <v>663</v>
          </cell>
        </row>
        <row r="653">
          <cell r="A653">
            <v>664</v>
          </cell>
        </row>
        <row r="654">
          <cell r="A654">
            <v>665</v>
          </cell>
        </row>
        <row r="655">
          <cell r="A655">
            <v>666</v>
          </cell>
        </row>
        <row r="656">
          <cell r="A656">
            <v>667</v>
          </cell>
        </row>
        <row r="657">
          <cell r="A657">
            <v>668</v>
          </cell>
        </row>
        <row r="658">
          <cell r="A658">
            <v>669</v>
          </cell>
        </row>
        <row r="659">
          <cell r="A659">
            <v>670</v>
          </cell>
        </row>
        <row r="660">
          <cell r="A660">
            <v>671</v>
          </cell>
        </row>
        <row r="661">
          <cell r="A661">
            <v>672</v>
          </cell>
        </row>
        <row r="662">
          <cell r="A662">
            <v>673</v>
          </cell>
        </row>
        <row r="663">
          <cell r="A663">
            <v>674</v>
          </cell>
        </row>
        <row r="664">
          <cell r="A664">
            <v>675</v>
          </cell>
        </row>
        <row r="665">
          <cell r="A665">
            <v>676</v>
          </cell>
        </row>
        <row r="666">
          <cell r="A666">
            <v>677</v>
          </cell>
        </row>
        <row r="667">
          <cell r="A667">
            <v>678</v>
          </cell>
        </row>
        <row r="668">
          <cell r="A668">
            <v>679</v>
          </cell>
        </row>
        <row r="669">
          <cell r="A669">
            <v>680</v>
          </cell>
        </row>
        <row r="670">
          <cell r="A670">
            <v>681</v>
          </cell>
        </row>
        <row r="671">
          <cell r="A671">
            <v>682</v>
          </cell>
        </row>
        <row r="672">
          <cell r="A672">
            <v>683</v>
          </cell>
        </row>
        <row r="673">
          <cell r="A673">
            <v>684</v>
          </cell>
        </row>
        <row r="674">
          <cell r="A674">
            <v>685</v>
          </cell>
        </row>
        <row r="675">
          <cell r="A675">
            <v>686</v>
          </cell>
        </row>
        <row r="676">
          <cell r="A676">
            <v>687</v>
          </cell>
        </row>
        <row r="677">
          <cell r="A677">
            <v>688</v>
          </cell>
        </row>
        <row r="678">
          <cell r="A678">
            <v>689</v>
          </cell>
        </row>
        <row r="679">
          <cell r="A679">
            <v>690</v>
          </cell>
        </row>
        <row r="680">
          <cell r="A680">
            <v>691</v>
          </cell>
        </row>
        <row r="681">
          <cell r="A681">
            <v>692</v>
          </cell>
        </row>
        <row r="682">
          <cell r="A682">
            <v>693</v>
          </cell>
        </row>
        <row r="683">
          <cell r="A683">
            <v>694</v>
          </cell>
        </row>
        <row r="684">
          <cell r="A684">
            <v>695</v>
          </cell>
        </row>
        <row r="685">
          <cell r="A685">
            <v>696</v>
          </cell>
        </row>
        <row r="686">
          <cell r="A686">
            <v>697</v>
          </cell>
        </row>
        <row r="687">
          <cell r="A687">
            <v>698</v>
          </cell>
        </row>
        <row r="688">
          <cell r="A688">
            <v>699</v>
          </cell>
        </row>
        <row r="689">
          <cell r="A689">
            <v>700</v>
          </cell>
        </row>
        <row r="690">
          <cell r="A690">
            <v>701</v>
          </cell>
        </row>
        <row r="691">
          <cell r="A691">
            <v>702</v>
          </cell>
        </row>
        <row r="692">
          <cell r="A692">
            <v>703</v>
          </cell>
        </row>
        <row r="693">
          <cell r="A693">
            <v>704</v>
          </cell>
        </row>
        <row r="694">
          <cell r="A694">
            <v>705</v>
          </cell>
        </row>
        <row r="695">
          <cell r="A695">
            <v>706</v>
          </cell>
        </row>
        <row r="696">
          <cell r="A696">
            <v>707</v>
          </cell>
        </row>
        <row r="697">
          <cell r="A697">
            <v>708</v>
          </cell>
        </row>
        <row r="698">
          <cell r="A698">
            <v>709</v>
          </cell>
        </row>
        <row r="699">
          <cell r="A699">
            <v>710</v>
          </cell>
        </row>
        <row r="700">
          <cell r="A700">
            <v>711</v>
          </cell>
        </row>
        <row r="701">
          <cell r="A701">
            <v>712</v>
          </cell>
        </row>
        <row r="702">
          <cell r="A702">
            <v>713</v>
          </cell>
        </row>
        <row r="703">
          <cell r="A703">
            <v>714</v>
          </cell>
        </row>
        <row r="704">
          <cell r="A704">
            <v>715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"/>
  <sheetViews>
    <sheetView tabSelected="1" showRuler="0" workbookViewId="0">
      <selection activeCell="K336" sqref="A336:K418"/>
    </sheetView>
  </sheetViews>
  <sheetFormatPr baseColWidth="10" defaultColWidth="10.1640625" defaultRowHeight="15" x14ac:dyDescent="0"/>
  <cols>
    <col min="1" max="1" width="12.5" style="3" customWidth="1"/>
    <col min="2" max="2" width="16.83203125" style="3" customWidth="1"/>
    <col min="3" max="3" width="14.6640625" style="3" bestFit="1" customWidth="1"/>
    <col min="4" max="4" width="28.33203125" style="9" bestFit="1" customWidth="1"/>
    <col min="5" max="5" width="36.5" style="9" bestFit="1" customWidth="1"/>
    <col min="6" max="6" width="17.6640625" style="9" bestFit="1" customWidth="1"/>
    <col min="7" max="7" width="12" style="3" customWidth="1"/>
    <col min="8" max="8" width="8.33203125" style="10" bestFit="1" customWidth="1"/>
    <col min="9" max="9" width="22" style="2" bestFit="1" customWidth="1"/>
    <col min="10" max="10" width="18.6640625" style="2" bestFit="1" customWidth="1"/>
    <col min="11" max="16384" width="10.1640625" style="2"/>
  </cols>
  <sheetData>
    <row r="1" spans="1:10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24" customHeight="1">
      <c r="A2" s="1"/>
      <c r="B2" s="1"/>
      <c r="C2" s="1"/>
      <c r="D2" s="1"/>
      <c r="E2" s="1"/>
      <c r="F2" s="1"/>
      <c r="G2" s="1"/>
      <c r="H2" s="1"/>
      <c r="I2" s="1"/>
    </row>
    <row r="3" spans="1:10">
      <c r="B3" s="4"/>
      <c r="C3" s="4"/>
      <c r="D3" s="5"/>
      <c r="E3" s="5"/>
      <c r="F3" s="5"/>
      <c r="G3" s="4"/>
      <c r="H3" s="6"/>
      <c r="I3" s="7"/>
    </row>
    <row r="4" spans="1:10">
      <c r="D4" s="8"/>
    </row>
    <row r="5" spans="1:10" s="16" customFormat="1">
      <c r="A5" s="11" t="s">
        <v>1</v>
      </c>
      <c r="B5" s="12" t="s">
        <v>2</v>
      </c>
      <c r="C5" s="11" t="s">
        <v>3</v>
      </c>
      <c r="D5" s="13" t="s">
        <v>4</v>
      </c>
      <c r="E5" s="14" t="s">
        <v>5</v>
      </c>
      <c r="F5" s="14" t="s">
        <v>6</v>
      </c>
      <c r="G5" s="11" t="s">
        <v>7</v>
      </c>
      <c r="H5" s="15" t="s">
        <v>8</v>
      </c>
      <c r="I5" s="12" t="s">
        <v>9</v>
      </c>
      <c r="J5" s="12" t="s">
        <v>10</v>
      </c>
    </row>
    <row r="6" spans="1:10">
      <c r="A6" s="17">
        <v>1</v>
      </c>
      <c r="B6" s="18">
        <f>IF(I6="Yes",1,"")</f>
        <v>1</v>
      </c>
      <c r="C6" s="19">
        <f>VLOOKUP(A6,'[1]Finishing Times'!$A$7:$C$750,2,TRUE)</f>
        <v>16</v>
      </c>
      <c r="D6" s="20" t="str">
        <f>VLOOKUP(C6,'[1]Entry Details'!$A$5:$K$752,2,TRUE)</f>
        <v>Connor, James</v>
      </c>
      <c r="E6" s="21" t="str">
        <f>VLOOKUP(C6,'[1]Entry Details'!$A$5:$K$752,4,TRUE)</f>
        <v>Havering AC</v>
      </c>
      <c r="F6" s="21" t="str">
        <f>VLOOKUP(C6,'[1]Entry Details'!$A$5:$K$752,5,TRUE)</f>
        <v xml:space="preserve">Essex  </v>
      </c>
      <c r="G6" s="22" t="str">
        <f>VLOOKUP(C6,'[1]Entry Details'!$A$5:$K$752,8,TRUE)</f>
        <v>M</v>
      </c>
      <c r="H6" s="23">
        <f>VLOOKUP(A6,'[1]Finishing Times'!$A$5:$C$750,3,TRUE)</f>
        <v>7.3900462962962959E-2</v>
      </c>
      <c r="I6" s="22" t="str">
        <f>VLOOKUP(C6,'[1]Entry Details'!$A$5:$K$752,9,TRUE)</f>
        <v>Yes</v>
      </c>
      <c r="J6" s="17" t="str">
        <f>VLOOKUP(C6,'[1]Entry Details'!$A$5:$K$752,3,TRUE)</f>
        <v>Male</v>
      </c>
    </row>
    <row r="7" spans="1:10">
      <c r="A7" s="17">
        <v>2</v>
      </c>
      <c r="B7" s="18">
        <f>IF(I7="Yes",COUNT($B$6:B6)+1,"")</f>
        <v>2</v>
      </c>
      <c r="C7" s="19">
        <f>VLOOKUP(A7,'[1]Finishing Times'!$A$7:$C$750,2,TRUE)</f>
        <v>17</v>
      </c>
      <c r="D7" s="20" t="str">
        <f>VLOOKUP(C7,'[1]Entry Details'!$A$5:$K$752,2,TRUE)</f>
        <v>Molyneux, Paul</v>
      </c>
      <c r="E7" s="21" t="str">
        <f>VLOOKUP(C7,'[1]Entry Details'!$A$5:$K$752,4,TRUE)</f>
        <v>Springfield Striders</v>
      </c>
      <c r="F7" s="21" t="str">
        <f>VLOOKUP(C7,'[1]Entry Details'!$A$5:$K$752,5,TRUE)</f>
        <v xml:space="preserve">Essex  </v>
      </c>
      <c r="G7" s="22" t="str">
        <f>VLOOKUP(C7,'[1]Entry Details'!$A$5:$K$752,8,TRUE)</f>
        <v>M</v>
      </c>
      <c r="H7" s="23">
        <f>VLOOKUP(A7,'[1]Finishing Times'!$A$5:$C$750,3,TRUE)</f>
        <v>7.5231481481481483E-2</v>
      </c>
      <c r="I7" s="22" t="str">
        <f>VLOOKUP(C7,'[1]Entry Details'!$A$5:$K$752,9,TRUE)</f>
        <v>Yes</v>
      </c>
      <c r="J7" s="17" t="str">
        <f>VLOOKUP(C7,'[1]Entry Details'!$A$5:$K$752,3,TRUE)</f>
        <v>Male</v>
      </c>
    </row>
    <row r="8" spans="1:10">
      <c r="A8" s="17">
        <v>3</v>
      </c>
      <c r="B8" s="18">
        <f>IF(I8="Yes",COUNT($B$6:B7)+1,"")</f>
        <v>3</v>
      </c>
      <c r="C8" s="19">
        <f>VLOOKUP(A8,'[1]Finishing Times'!$A$7:$C$750,2,TRUE)</f>
        <v>18</v>
      </c>
      <c r="D8" s="20" t="str">
        <f>VLOOKUP(C8,'[1]Entry Details'!$A$5:$K$752,2,TRUE)</f>
        <v>Whitaker, Paul</v>
      </c>
      <c r="E8" s="21" t="str">
        <f>VLOOKUP(C8,'[1]Entry Details'!$A$5:$K$752,4,TRUE)</f>
        <v>Road Runners Club</v>
      </c>
      <c r="F8" s="21" t="str">
        <f>VLOOKUP(C8,'[1]Entry Details'!$A$5:$K$752,5,TRUE)</f>
        <v xml:space="preserve">Essex  </v>
      </c>
      <c r="G8" s="22" t="str">
        <f>VLOOKUP(C8,'[1]Entry Details'!$A$5:$K$752,8,TRUE)</f>
        <v>M</v>
      </c>
      <c r="H8" s="23">
        <f>VLOOKUP(A8,'[1]Finishing Times'!$A$5:$C$750,3,TRUE)</f>
        <v>7.6145833333333343E-2</v>
      </c>
      <c r="I8" s="22" t="str">
        <f>VLOOKUP(C8,'[1]Entry Details'!$A$5:$K$752,9,TRUE)</f>
        <v>Yes</v>
      </c>
      <c r="J8" s="17" t="str">
        <f>VLOOKUP(C8,'[1]Entry Details'!$A$5:$K$752,3,TRUE)</f>
        <v>Male</v>
      </c>
    </row>
    <row r="9" spans="1:10">
      <c r="A9" s="17">
        <v>4</v>
      </c>
      <c r="B9" s="18">
        <f>IF(I9="Yes",COUNT($B$6:B8)+1,"")</f>
        <v>4</v>
      </c>
      <c r="C9" s="19">
        <f>VLOOKUP(A9,'[1]Finishing Times'!$A$7:$C$750,2,TRUE)</f>
        <v>19</v>
      </c>
      <c r="D9" s="20" t="str">
        <f>VLOOKUP(C9,'[1]Entry Details'!$A$5:$K$752,2,TRUE)</f>
        <v>Newton, Mark</v>
      </c>
      <c r="E9" s="21" t="str">
        <f>VLOOKUP(C9,'[1]Entry Details'!$A$5:$K$752,4,TRUE)</f>
        <v>Springfield Striders</v>
      </c>
      <c r="F9" s="21" t="str">
        <f>VLOOKUP(C9,'[1]Entry Details'!$A$5:$K$752,5,TRUE)</f>
        <v xml:space="preserve">Essex  </v>
      </c>
      <c r="G9" s="22" t="str">
        <f>VLOOKUP(C9,'[1]Entry Details'!$A$5:$K$752,8,TRUE)</f>
        <v>M</v>
      </c>
      <c r="H9" s="23">
        <f>VLOOKUP(A9,'[1]Finishing Times'!$A$5:$C$750,3,TRUE)</f>
        <v>7.6932870370370374E-2</v>
      </c>
      <c r="I9" s="22" t="str">
        <f>VLOOKUP(C9,'[1]Entry Details'!$A$5:$K$752,9,TRUE)</f>
        <v>Yes</v>
      </c>
      <c r="J9" s="17" t="str">
        <f>VLOOKUP(C9,'[1]Entry Details'!$A$5:$K$752,3,TRUE)</f>
        <v>Male</v>
      </c>
    </row>
    <row r="10" spans="1:10">
      <c r="A10" s="17">
        <v>5</v>
      </c>
      <c r="B10" s="18" t="str">
        <f>IF(I10="Yes",COUNT($B$6:B9)+1,"")</f>
        <v/>
      </c>
      <c r="C10" s="19">
        <f>VLOOKUP(A10,'[1]Finishing Times'!$A$7:$C$750,2,TRUE)</f>
        <v>72</v>
      </c>
      <c r="D10" s="20" t="str">
        <f>VLOOKUP(C10,'[1]Entry Details'!$A$5:$K$752,2,TRUE)</f>
        <v>Rooke, Andrew</v>
      </c>
      <c r="E10" s="21" t="str">
        <f>VLOOKUP(C10,'[1]Entry Details'!$A$5:$K$752,4,TRUE)</f>
        <v>Framlingham Flyers</v>
      </c>
      <c r="F10" s="21" t="str">
        <f>VLOOKUP(C10,'[1]Entry Details'!$A$5:$K$752,5,TRUE)</f>
        <v>Suffolk</v>
      </c>
      <c r="G10" s="22" t="str">
        <f>VLOOKUP(C10,'[1]Entry Details'!$A$5:$K$752,8,TRUE)</f>
        <v>M</v>
      </c>
      <c r="H10" s="23">
        <f>VLOOKUP(A10,'[1]Finishing Times'!$A$5:$C$750,3,TRUE)</f>
        <v>7.7407407407407411E-2</v>
      </c>
      <c r="I10" s="22" t="str">
        <f>VLOOKUP(C10,'[1]Entry Details'!$A$5:$K$752,9,TRUE)</f>
        <v>No</v>
      </c>
      <c r="J10" s="17" t="str">
        <f>VLOOKUP(C10,'[1]Entry Details'!$A$5:$K$752,3,TRUE)</f>
        <v>Male</v>
      </c>
    </row>
    <row r="11" spans="1:10">
      <c r="A11" s="17">
        <v>6</v>
      </c>
      <c r="B11" s="18" t="str">
        <f>IF(I11="Yes",COUNT($B$6:B10)+1,"")</f>
        <v/>
      </c>
      <c r="C11" s="19">
        <f>VLOOKUP(A11,'[1]Finishing Times'!$A$7:$C$750,2,TRUE)</f>
        <v>57</v>
      </c>
      <c r="D11" s="20" t="str">
        <f>VLOOKUP(C11,'[1]Entry Details'!$A$5:$K$752,2,TRUE)</f>
        <v>Short, Ben</v>
      </c>
      <c r="E11" s="21" t="str">
        <f>VLOOKUP(C11,'[1]Entry Details'!$A$5:$K$752,4,TRUE)</f>
        <v>Crawley</v>
      </c>
      <c r="F11" s="21" t="str">
        <f>VLOOKUP(C11,'[1]Entry Details'!$A$5:$K$752,5,TRUE)</f>
        <v>Sussex</v>
      </c>
      <c r="G11" s="22" t="str">
        <f>VLOOKUP(C11,'[1]Entry Details'!$A$5:$K$752,8,TRUE)</f>
        <v>M</v>
      </c>
      <c r="H11" s="23">
        <f>VLOOKUP(A11,'[1]Finishing Times'!$A$5:$C$750,3,TRUE)</f>
        <v>7.7916666666666676E-2</v>
      </c>
      <c r="I11" s="22" t="str">
        <f>VLOOKUP(C11,'[1]Entry Details'!$A$5:$K$752,9,TRUE)</f>
        <v>No</v>
      </c>
      <c r="J11" s="17" t="str">
        <f>VLOOKUP(C11,'[1]Entry Details'!$A$5:$K$752,3,TRUE)</f>
        <v>Male</v>
      </c>
    </row>
    <row r="12" spans="1:10">
      <c r="A12" s="17">
        <v>7</v>
      </c>
      <c r="B12" s="18" t="str">
        <f>IF(I12="Yes",COUNT($B$6:B11)+1,"")</f>
        <v/>
      </c>
      <c r="C12" s="19">
        <f>VLOOKUP(A12,'[1]Finishing Times'!$A$7:$C$750,2,TRUE)</f>
        <v>56</v>
      </c>
      <c r="D12" s="20" t="str">
        <f>VLOOKUP(C12,'[1]Entry Details'!$A$5:$K$752,2,TRUE)</f>
        <v>Turner, James</v>
      </c>
      <c r="E12" s="21" t="str">
        <f>VLOOKUP(C12,'[1]Entry Details'!$A$5:$K$752,4,TRUE)</f>
        <v>Brighton &amp; Hove AC</v>
      </c>
      <c r="F12" s="21" t="str">
        <f>VLOOKUP(C12,'[1]Entry Details'!$A$5:$K$752,5,TRUE)</f>
        <v>Sussex</v>
      </c>
      <c r="G12" s="22" t="str">
        <f>VLOOKUP(C12,'[1]Entry Details'!$A$5:$K$752,8,TRUE)</f>
        <v>M</v>
      </c>
      <c r="H12" s="23">
        <f>VLOOKUP(A12,'[1]Finishing Times'!$A$5:$C$750,3,TRUE)</f>
        <v>7.7916666666666676E-2</v>
      </c>
      <c r="I12" s="22" t="str">
        <f>VLOOKUP(C12,'[1]Entry Details'!$A$5:$K$752,9,TRUE)</f>
        <v>No</v>
      </c>
      <c r="J12" s="17" t="str">
        <f>VLOOKUP(C12,'[1]Entry Details'!$A$5:$K$752,3,TRUE)</f>
        <v>Male</v>
      </c>
    </row>
    <row r="13" spans="1:10">
      <c r="A13" s="17">
        <v>8</v>
      </c>
      <c r="B13" s="18">
        <f>IF(I13="Yes",COUNT($B$6:B12)+1,"")</f>
        <v>5</v>
      </c>
      <c r="C13" s="19">
        <f>VLOOKUP(A13,'[1]Finishing Times'!$A$7:$C$750,2,TRUE)</f>
        <v>391</v>
      </c>
      <c r="D13" s="20" t="str">
        <f>VLOOKUP(C13,'[1]Entry Details'!$A$5:$K$752,2,TRUE)</f>
        <v>Martin Romero, Antonio</v>
      </c>
      <c r="E13" s="21" t="str">
        <f>VLOOKUP(C13,'[1]Entry Details'!$A$5:$K$752,4,TRUE)</f>
        <v>East London Runners</v>
      </c>
      <c r="F13" s="21"/>
      <c r="G13" s="22" t="str">
        <f>VLOOKUP(C13,'[1]Entry Details'!$A$5:$K$752,8,TRUE)</f>
        <v>M</v>
      </c>
      <c r="H13" s="23">
        <f>VLOOKUP(A13,'[1]Finishing Times'!$A$5:$C$750,3,TRUE)</f>
        <v>7.8379629629629632E-2</v>
      </c>
      <c r="I13" s="22" t="str">
        <f>VLOOKUP(C13,'[1]Entry Details'!$A$5:$K$752,9,TRUE)</f>
        <v>Yes</v>
      </c>
      <c r="J13" s="17" t="str">
        <f>VLOOKUP(C13,'[1]Entry Details'!$A$5:$K$752,3,TRUE)</f>
        <v>Male</v>
      </c>
    </row>
    <row r="14" spans="1:10">
      <c r="A14" s="17">
        <v>9</v>
      </c>
      <c r="B14" s="18" t="str">
        <f>IF(I14="Yes",COUNT($B$6:B13)+1,"")</f>
        <v/>
      </c>
      <c r="C14" s="19">
        <f>VLOOKUP(A14,'[1]Finishing Times'!$A$7:$C$750,2,TRUE)</f>
        <v>43</v>
      </c>
      <c r="D14" s="20" t="str">
        <f>VLOOKUP(C14,'[1]Entry Details'!$A$5:$K$752,2,TRUE)</f>
        <v>Dickens, Phillip</v>
      </c>
      <c r="E14" s="21" t="str">
        <f>VLOOKUP(C14,'[1]Entry Details'!$A$5:$K$752,4,TRUE)</f>
        <v>Cambridge Harriers</v>
      </c>
      <c r="F14" s="21" t="str">
        <f>VLOOKUP(C14,'[1]Entry Details'!$A$5:$K$752,5,TRUE)</f>
        <v>Kent</v>
      </c>
      <c r="G14" s="22" t="str">
        <f>VLOOKUP(C14,'[1]Entry Details'!$A$5:$K$752,8,TRUE)</f>
        <v>M</v>
      </c>
      <c r="H14" s="23">
        <f>VLOOKUP(A14,'[1]Finishing Times'!$A$5:$C$750,3,TRUE)</f>
        <v>7.9004629629629633E-2</v>
      </c>
      <c r="I14" s="22" t="str">
        <f>VLOOKUP(C14,'[1]Entry Details'!$A$5:$K$752,9,TRUE)</f>
        <v>No</v>
      </c>
      <c r="J14" s="17" t="str">
        <f>VLOOKUP(C14,'[1]Entry Details'!$A$5:$K$752,3,TRUE)</f>
        <v>Male</v>
      </c>
    </row>
    <row r="15" spans="1:10">
      <c r="A15" s="17">
        <v>10</v>
      </c>
      <c r="B15" s="18" t="str">
        <f>IF(I15="Yes",COUNT($B$6:B14)+1,"")</f>
        <v/>
      </c>
      <c r="C15" s="19">
        <f>VLOOKUP(A15,'[1]Finishing Times'!$A$7:$C$750,2,TRUE)</f>
        <v>74</v>
      </c>
      <c r="D15" s="20" t="str">
        <f>VLOOKUP(C15,'[1]Entry Details'!$A$5:$K$752,2,TRUE)</f>
        <v>Jeffries, Matthew</v>
      </c>
      <c r="E15" s="21" t="str">
        <f>VLOOKUP(C15,'[1]Entry Details'!$A$5:$K$752,4,TRUE)</f>
        <v>Waveney Valley</v>
      </c>
      <c r="F15" s="21" t="str">
        <f>VLOOKUP(C15,'[1]Entry Details'!$A$5:$K$752,5,TRUE)</f>
        <v>Suffolk</v>
      </c>
      <c r="G15" s="22" t="str">
        <f>VLOOKUP(C15,'[1]Entry Details'!$A$5:$K$752,8,TRUE)</f>
        <v>M</v>
      </c>
      <c r="H15" s="23">
        <f>VLOOKUP(A15,'[1]Finishing Times'!$A$5:$C$750,3,TRUE)</f>
        <v>7.9108796296296288E-2</v>
      </c>
      <c r="I15" s="22" t="str">
        <f>VLOOKUP(C15,'[1]Entry Details'!$A$5:$K$752,9,TRUE)</f>
        <v>No</v>
      </c>
      <c r="J15" s="17" t="str">
        <f>VLOOKUP(C15,'[1]Entry Details'!$A$5:$K$752,3,TRUE)</f>
        <v>Male</v>
      </c>
    </row>
    <row r="16" spans="1:10">
      <c r="A16" s="17">
        <v>11</v>
      </c>
      <c r="B16" s="18" t="str">
        <f>IF(I16="Yes",COUNT($B$6:B15)+1,"")</f>
        <v/>
      </c>
      <c r="C16" s="19">
        <f>VLOOKUP(A16,'[1]Finishing Times'!$A$7:$C$750,2,TRUE)</f>
        <v>48</v>
      </c>
      <c r="D16" s="20" t="str">
        <f>VLOOKUP(C16,'[1]Entry Details'!$A$5:$K$752,2,TRUE)</f>
        <v>Bennett, Matthew</v>
      </c>
      <c r="E16" s="21" t="str">
        <f>VLOOKUP(C16,'[1]Entry Details'!$A$5:$K$752,4,TRUE)</f>
        <v>Southampton AC</v>
      </c>
      <c r="F16" s="21" t="str">
        <f>VLOOKUP(C16,'[1]Entry Details'!$A$5:$K$752,5,TRUE)</f>
        <v>Hampshire</v>
      </c>
      <c r="G16" s="22" t="str">
        <f>VLOOKUP(C16,'[1]Entry Details'!$A$5:$K$752,8,TRUE)</f>
        <v>M</v>
      </c>
      <c r="H16" s="23">
        <f>VLOOKUP(A16,'[1]Finishing Times'!$A$5:$C$750,3,TRUE)</f>
        <v>7.9374999999999987E-2</v>
      </c>
      <c r="I16" s="22" t="str">
        <f>VLOOKUP(C16,'[1]Entry Details'!$A$5:$K$752,9,TRUE)</f>
        <v>No</v>
      </c>
      <c r="J16" s="17" t="str">
        <f>VLOOKUP(C16,'[1]Entry Details'!$A$5:$K$752,3,TRUE)</f>
        <v>Male</v>
      </c>
    </row>
    <row r="17" spans="1:10">
      <c r="A17" s="17">
        <v>12</v>
      </c>
      <c r="B17" s="18">
        <f>IF(I17="Yes",COUNT($B$6:B16)+1,"")</f>
        <v>6</v>
      </c>
      <c r="C17" s="19">
        <f>VLOOKUP(A17,'[1]Finishing Times'!$A$7:$C$750,2,TRUE)</f>
        <v>143</v>
      </c>
      <c r="D17" s="20" t="str">
        <f>VLOOKUP(C17,'[1]Entry Details'!$A$5:$K$752,2,TRUE)</f>
        <v>Burgoyne, Chris</v>
      </c>
      <c r="E17" s="21" t="str">
        <f>VLOOKUP(C17,'[1]Entry Details'!$A$5:$K$752,4,TRUE)</f>
        <v>Springfield Striders</v>
      </c>
      <c r="F17" s="21"/>
      <c r="G17" s="22" t="str">
        <f>VLOOKUP(C17,'[1]Entry Details'!$A$5:$K$752,8,TRUE)</f>
        <v>M</v>
      </c>
      <c r="H17" s="23">
        <f>VLOOKUP(A17,'[1]Finishing Times'!$A$5:$C$750,3,TRUE)</f>
        <v>7.9398148148148148E-2</v>
      </c>
      <c r="I17" s="22" t="str">
        <f>VLOOKUP(C17,'[1]Entry Details'!$A$5:$K$752,9,TRUE)</f>
        <v>Yes</v>
      </c>
      <c r="J17" s="17" t="str">
        <f>VLOOKUP(C17,'[1]Entry Details'!$A$5:$K$752,3,TRUE)</f>
        <v>Male</v>
      </c>
    </row>
    <row r="18" spans="1:10">
      <c r="A18" s="17">
        <v>13</v>
      </c>
      <c r="B18" s="18">
        <f>IF(I18="Yes",COUNT($B$6:B17)+1,"")</f>
        <v>7</v>
      </c>
      <c r="C18" s="19">
        <f>VLOOKUP(A18,'[1]Finishing Times'!$A$7:$C$750,2,TRUE)</f>
        <v>555</v>
      </c>
      <c r="D18" s="20" t="str">
        <f>VLOOKUP(C18,'[1]Entry Details'!$A$5:$K$752,2,TRUE)</f>
        <v>Steel, Daniel</v>
      </c>
      <c r="E18" s="21" t="str">
        <f>VLOOKUP(C18,'[1]Entry Details'!$A$5:$K$752,4,TRUE)</f>
        <v>Woodford Green with Essex Ladies</v>
      </c>
      <c r="F18" s="21"/>
      <c r="G18" s="22" t="str">
        <f>VLOOKUP(C18,'[1]Entry Details'!$A$5:$K$752,8,TRUE)</f>
        <v>M</v>
      </c>
      <c r="H18" s="23">
        <f>VLOOKUP(A18,'[1]Finishing Times'!$A$5:$C$750,3,TRUE)</f>
        <v>7.9490740740740737E-2</v>
      </c>
      <c r="I18" s="22" t="str">
        <f>VLOOKUP(C18,'[1]Entry Details'!$A$5:$K$752,9,TRUE)</f>
        <v>Yes</v>
      </c>
      <c r="J18" s="17" t="str">
        <f>VLOOKUP(C18,'[1]Entry Details'!$A$5:$K$752,3,TRUE)</f>
        <v>Male</v>
      </c>
    </row>
    <row r="19" spans="1:10">
      <c r="A19" s="17">
        <v>14</v>
      </c>
      <c r="B19" s="18" t="str">
        <f>IF(I19="Yes",COUNT($B$6:B18)+1,"")</f>
        <v/>
      </c>
      <c r="C19" s="19">
        <f>VLOOKUP(A19,'[1]Finishing Times'!$A$7:$C$750,2,TRUE)</f>
        <v>50</v>
      </c>
      <c r="D19" s="20" t="str">
        <f>VLOOKUP(C19,'[1]Entry Details'!$A$5:$K$752,2,TRUE)</f>
        <v>Pickburn, Alastair</v>
      </c>
      <c r="E19" s="21" t="str">
        <f>VLOOKUP(C19,'[1]Entry Details'!$A$5:$K$752,4,TRUE)</f>
        <v>New Forest Runners</v>
      </c>
      <c r="F19" s="21" t="str">
        <f>VLOOKUP(C19,'[1]Entry Details'!$A$5:$K$752,5,TRUE)</f>
        <v>Hampshire</v>
      </c>
      <c r="G19" s="22" t="str">
        <f>VLOOKUP(C19,'[1]Entry Details'!$A$5:$K$752,8,TRUE)</f>
        <v>M</v>
      </c>
      <c r="H19" s="23">
        <f>VLOOKUP(A19,'[1]Finishing Times'!$A$5:$C$750,3,TRUE)</f>
        <v>7.9745370370370369E-2</v>
      </c>
      <c r="I19" s="22" t="str">
        <f>VLOOKUP(C19,'[1]Entry Details'!$A$5:$K$752,9,TRUE)</f>
        <v>No</v>
      </c>
      <c r="J19" s="17" t="str">
        <f>VLOOKUP(C19,'[1]Entry Details'!$A$5:$K$752,3,TRUE)</f>
        <v>Male</v>
      </c>
    </row>
    <row r="20" spans="1:10">
      <c r="A20" s="17">
        <v>15</v>
      </c>
      <c r="B20" s="18">
        <f>IF(I20="Yes",COUNT($B$6:B19)+1,"")</f>
        <v>8</v>
      </c>
      <c r="C20" s="19">
        <f>VLOOKUP(A20,'[1]Finishing Times'!$A$7:$C$750,2,TRUE)</f>
        <v>387</v>
      </c>
      <c r="D20" s="20" t="str">
        <f>VLOOKUP(C20,'[1]Entry Details'!$A$5:$K$752,2,TRUE)</f>
        <v>Manton, Alex</v>
      </c>
      <c r="E20" s="21" t="str">
        <f>VLOOKUP(C20,'[1]Entry Details'!$A$5:$K$752,4,TRUE)</f>
        <v>Springfield Striders</v>
      </c>
      <c r="F20" s="21"/>
      <c r="G20" s="22" t="str">
        <f>VLOOKUP(C20,'[1]Entry Details'!$A$5:$K$752,8,TRUE)</f>
        <v>M</v>
      </c>
      <c r="H20" s="23">
        <f>VLOOKUP(A20,'[1]Finishing Times'!$A$5:$C$750,3,TRUE)</f>
        <v>7.991898148148148E-2</v>
      </c>
      <c r="I20" s="22" t="str">
        <f>VLOOKUP(C20,'[1]Entry Details'!$A$5:$K$752,9,TRUE)</f>
        <v>Yes</v>
      </c>
      <c r="J20" s="17" t="str">
        <f>VLOOKUP(C20,'[1]Entry Details'!$A$5:$K$752,3,TRUE)</f>
        <v>Male</v>
      </c>
    </row>
    <row r="21" spans="1:10">
      <c r="A21" s="17">
        <v>16</v>
      </c>
      <c r="B21" s="18">
        <f>IF(I21="Yes",COUNT($B$6:B20)+1,"")</f>
        <v>9</v>
      </c>
      <c r="C21" s="19">
        <f>VLOOKUP(A21,'[1]Finishing Times'!$A$7:$C$750,2,TRUE)</f>
        <v>121</v>
      </c>
      <c r="D21" s="20" t="str">
        <f>VLOOKUP(C21,'[1]Entry Details'!$A$5:$K$752,2,TRUE)</f>
        <v>Bloomfield, Crispian</v>
      </c>
      <c r="E21" s="21" t="str">
        <f>VLOOKUP(C21,'[1]Entry Details'!$A$5:$K$752,4,TRUE)</f>
        <v>Billericay Striders</v>
      </c>
      <c r="F21" s="21"/>
      <c r="G21" s="22" t="str">
        <f>VLOOKUP(C21,'[1]Entry Details'!$A$5:$K$752,8,TRUE)</f>
        <v>M40</v>
      </c>
      <c r="H21" s="23">
        <f>VLOOKUP(A21,'[1]Finishing Times'!$A$5:$C$750,3,TRUE)</f>
        <v>8.009259259259259E-2</v>
      </c>
      <c r="I21" s="22" t="str">
        <f>VLOOKUP(C21,'[1]Entry Details'!$A$5:$K$752,9,TRUE)</f>
        <v>Yes</v>
      </c>
      <c r="J21" s="17" t="str">
        <f>VLOOKUP(C21,'[1]Entry Details'!$A$5:$K$752,3,TRUE)</f>
        <v>Male</v>
      </c>
    </row>
    <row r="22" spans="1:10">
      <c r="A22" s="17">
        <v>17</v>
      </c>
      <c r="B22" s="18" t="str">
        <f>IF(I22="Yes",COUNT($B$6:B21)+1,"")</f>
        <v/>
      </c>
      <c r="C22" s="19">
        <f>VLOOKUP(A22,'[1]Finishing Times'!$A$7:$C$750,2,TRUE)</f>
        <v>51</v>
      </c>
      <c r="D22" s="20" t="str">
        <f>VLOOKUP(C22,'[1]Entry Details'!$A$5:$K$752,2,TRUE)</f>
        <v>Baker, Dan</v>
      </c>
      <c r="E22" s="21" t="str">
        <f>VLOOKUP(C22,'[1]Entry Details'!$A$5:$K$752,4,TRUE)</f>
        <v>Southampton AC</v>
      </c>
      <c r="F22" s="21" t="str">
        <f>VLOOKUP(C22,'[1]Entry Details'!$A$5:$K$752,5,TRUE)</f>
        <v>Hampshire</v>
      </c>
      <c r="G22" s="22" t="str">
        <f>VLOOKUP(C22,'[1]Entry Details'!$A$5:$K$752,8,TRUE)</f>
        <v>M</v>
      </c>
      <c r="H22" s="23">
        <f>VLOOKUP(A22,'[1]Finishing Times'!$A$5:$C$750,3,TRUE)</f>
        <v>8.038194444444445E-2</v>
      </c>
      <c r="I22" s="22" t="str">
        <f>VLOOKUP(C22,'[1]Entry Details'!$A$5:$K$752,9,TRUE)</f>
        <v>No</v>
      </c>
      <c r="J22" s="17" t="str">
        <f>VLOOKUP(C22,'[1]Entry Details'!$A$5:$K$752,3,TRUE)</f>
        <v>Male</v>
      </c>
    </row>
    <row r="23" spans="1:10">
      <c r="A23" s="17">
        <v>18</v>
      </c>
      <c r="B23" s="18" t="str">
        <f>IF(I23="Yes",COUNT($B$6:B22)+1,"")</f>
        <v/>
      </c>
      <c r="C23" s="19">
        <f>VLOOKUP(A23,'[1]Finishing Times'!$A$7:$C$750,2,TRUE)</f>
        <v>40</v>
      </c>
      <c r="D23" s="20" t="str">
        <f>VLOOKUP(C23,'[1]Entry Details'!$A$5:$K$752,2,TRUE)</f>
        <v>MacDonald, James</v>
      </c>
      <c r="E23" s="21" t="str">
        <f>VLOOKUP(C23,'[1]Entry Details'!$A$5:$K$752,4,TRUE)</f>
        <v>Cambridge Harriers</v>
      </c>
      <c r="F23" s="21" t="str">
        <f>VLOOKUP(C23,'[1]Entry Details'!$A$5:$K$752,5,TRUE)</f>
        <v>Kent</v>
      </c>
      <c r="G23" s="22" t="str">
        <f>VLOOKUP(C23,'[1]Entry Details'!$A$5:$K$752,8,TRUE)</f>
        <v>M</v>
      </c>
      <c r="H23" s="23">
        <f>VLOOKUP(A23,'[1]Finishing Times'!$A$5:$C$750,3,TRUE)</f>
        <v>8.1469907407407408E-2</v>
      </c>
      <c r="I23" s="22" t="str">
        <f>VLOOKUP(C23,'[1]Entry Details'!$A$5:$K$752,9,TRUE)</f>
        <v>No</v>
      </c>
      <c r="J23" s="17" t="str">
        <f>VLOOKUP(C23,'[1]Entry Details'!$A$5:$K$752,3,TRUE)</f>
        <v>Male</v>
      </c>
    </row>
    <row r="24" spans="1:10">
      <c r="A24" s="17">
        <v>19</v>
      </c>
      <c r="B24" s="18" t="str">
        <f>IF(I24="Yes",COUNT($B$6:B23)+1,"")</f>
        <v/>
      </c>
      <c r="C24" s="19">
        <f>VLOOKUP(A24,'[1]Finishing Times'!$A$7:$C$750,2,TRUE)</f>
        <v>27</v>
      </c>
      <c r="D24" s="20" t="str">
        <f>VLOOKUP(C24,'[1]Entry Details'!$A$5:$K$752,2,TRUE)</f>
        <v>Mills, Adam</v>
      </c>
      <c r="E24" s="21" t="str">
        <f>VLOOKUP(C24,'[1]Entry Details'!$A$5:$K$752,4,TRUE)</f>
        <v>Bedford Harriers</v>
      </c>
      <c r="F24" s="21" t="str">
        <f>VLOOKUP(C24,'[1]Entry Details'!$A$5:$K$752,5,TRUE)</f>
        <v>Bedfordshire</v>
      </c>
      <c r="G24" s="22" t="str">
        <f>VLOOKUP(C24,'[1]Entry Details'!$A$5:$K$752,8,TRUE)</f>
        <v>M40</v>
      </c>
      <c r="H24" s="23">
        <f>VLOOKUP(A24,'[1]Finishing Times'!$A$5:$C$750,3,TRUE)</f>
        <v>8.1874999999999989E-2</v>
      </c>
      <c r="I24" s="22" t="str">
        <f>VLOOKUP(C24,'[1]Entry Details'!$A$5:$K$752,9,TRUE)</f>
        <v>No</v>
      </c>
      <c r="J24" s="17" t="str">
        <f>VLOOKUP(C24,'[1]Entry Details'!$A$5:$K$752,3,TRUE)</f>
        <v>Male</v>
      </c>
    </row>
    <row r="25" spans="1:10">
      <c r="A25" s="17">
        <v>20</v>
      </c>
      <c r="B25" s="18">
        <f>IF(I25="Yes",COUNT($B$6:B24)+1,"")</f>
        <v>10</v>
      </c>
      <c r="C25" s="19">
        <f>VLOOKUP(A25,'[1]Finishing Times'!$A$7:$C$750,2,TRUE)</f>
        <v>458</v>
      </c>
      <c r="D25" s="20" t="str">
        <f>VLOOKUP(C25,'[1]Entry Details'!$A$5:$K$752,2,TRUE)</f>
        <v>Peck, Stephen</v>
      </c>
      <c r="E25" s="21" t="str">
        <f>VLOOKUP(C25,'[1]Entry Details'!$A$5:$K$752,4,TRUE)</f>
        <v>Harwich Runners</v>
      </c>
      <c r="F25" s="21"/>
      <c r="G25" s="22" t="str">
        <f>VLOOKUP(C25,'[1]Entry Details'!$A$5:$K$752,8,TRUE)</f>
        <v>M40</v>
      </c>
      <c r="H25" s="23">
        <f>VLOOKUP(A25,'[1]Finishing Times'!$A$5:$C$750,3,TRUE)</f>
        <v>8.2060185185185194E-2</v>
      </c>
      <c r="I25" s="22" t="str">
        <f>VLOOKUP(C25,'[1]Entry Details'!$A$5:$K$752,9,TRUE)</f>
        <v>Yes</v>
      </c>
      <c r="J25" s="17" t="str">
        <f>VLOOKUP(C25,'[1]Entry Details'!$A$5:$K$752,3,TRUE)</f>
        <v>Male</v>
      </c>
    </row>
    <row r="26" spans="1:10">
      <c r="A26" s="17">
        <v>21</v>
      </c>
      <c r="B26" s="18">
        <f>IF(I26="Yes",COUNT($B$6:B25)+1,"")</f>
        <v>11</v>
      </c>
      <c r="C26" s="19">
        <f>VLOOKUP(A26,'[1]Finishing Times'!$A$7:$C$750,2,TRUE)</f>
        <v>500</v>
      </c>
      <c r="D26" s="20" t="str">
        <f>VLOOKUP(C26,'[1]Entry Details'!$A$5:$K$752,2,TRUE)</f>
        <v>Reason, Robert</v>
      </c>
      <c r="E26" s="21" t="str">
        <f>VLOOKUP(C26,'[1]Entry Details'!$A$5:$K$752,4,TRUE)</f>
        <v>Harwich Runners</v>
      </c>
      <c r="F26" s="21"/>
      <c r="G26" s="22" t="str">
        <f>VLOOKUP(C26,'[1]Entry Details'!$A$5:$K$752,8,TRUE)</f>
        <v>M</v>
      </c>
      <c r="H26" s="23">
        <f>VLOOKUP(A26,'[1]Finishing Times'!$A$5:$C$750,3,TRUE)</f>
        <v>8.2187500000000011E-2</v>
      </c>
      <c r="I26" s="22" t="str">
        <f>VLOOKUP(C26,'[1]Entry Details'!$A$5:$K$752,9,TRUE)</f>
        <v>Yes</v>
      </c>
      <c r="J26" s="17" t="str">
        <f>VLOOKUP(C26,'[1]Entry Details'!$A$5:$K$752,3,TRUE)</f>
        <v>Male</v>
      </c>
    </row>
    <row r="27" spans="1:10">
      <c r="A27" s="17">
        <v>22</v>
      </c>
      <c r="B27" s="18" t="str">
        <f>IF(I27="Yes",COUNT($B$6:B26)+1,"")</f>
        <v/>
      </c>
      <c r="C27" s="19">
        <f>VLOOKUP(A27,'[1]Finishing Times'!$A$7:$C$750,2,TRUE)</f>
        <v>615</v>
      </c>
      <c r="D27" s="20" t="str">
        <f>VLOOKUP(C27,'[1]Entry Details'!$A$5:$K$752,2,TRUE)</f>
        <v>Whitwam, Adrian</v>
      </c>
      <c r="E27" s="21" t="str">
        <f>VLOOKUP(C27,'[1]Entry Details'!$A$5:$K$752,4,TRUE)</f>
        <v>Morpeth Harriers</v>
      </c>
      <c r="F27" s="21"/>
      <c r="G27" s="22" t="str">
        <f>VLOOKUP(C27,'[1]Entry Details'!$A$5:$K$752,8,TRUE)</f>
        <v>M40</v>
      </c>
      <c r="H27" s="23">
        <f>VLOOKUP(A27,'[1]Finishing Times'!$A$5:$C$750,3,TRUE)</f>
        <v>8.2418981481481482E-2</v>
      </c>
      <c r="I27" s="22" t="str">
        <f>VLOOKUP(C27,'[1]Entry Details'!$A$5:$K$752,9,TRUE)</f>
        <v>No</v>
      </c>
      <c r="J27" s="17" t="str">
        <f>VLOOKUP(C27,'[1]Entry Details'!$A$5:$K$752,3,TRUE)</f>
        <v>Male</v>
      </c>
    </row>
    <row r="28" spans="1:10">
      <c r="A28" s="17">
        <v>23</v>
      </c>
      <c r="B28" s="18" t="str">
        <f>IF(I28="Yes",COUNT($B$6:B27)+1,"")</f>
        <v/>
      </c>
      <c r="C28" s="19">
        <f>VLOOKUP(A28,'[1]Finishing Times'!$A$7:$C$750,2,TRUE)</f>
        <v>42</v>
      </c>
      <c r="D28" s="20" t="str">
        <f>VLOOKUP(C28,'[1]Entry Details'!$A$5:$K$752,2,TRUE)</f>
        <v>Fox, Simon</v>
      </c>
      <c r="E28" s="21" t="str">
        <f>VLOOKUP(C28,'[1]Entry Details'!$A$5:$K$752,4,TRUE)</f>
        <v>Petts Wood</v>
      </c>
      <c r="F28" s="21" t="str">
        <f>VLOOKUP(C28,'[1]Entry Details'!$A$5:$K$752,5,TRUE)</f>
        <v>Kent</v>
      </c>
      <c r="G28" s="22" t="str">
        <f>VLOOKUP(C28,'[1]Entry Details'!$A$5:$K$752,8,TRUE)</f>
        <v>M</v>
      </c>
      <c r="H28" s="23">
        <f>VLOOKUP(A28,'[1]Finishing Times'!$A$5:$C$750,3,TRUE)</f>
        <v>8.2557870370370365E-2</v>
      </c>
      <c r="I28" s="22" t="str">
        <f>VLOOKUP(C28,'[1]Entry Details'!$A$5:$K$752,9,TRUE)</f>
        <v>No</v>
      </c>
      <c r="J28" s="17" t="str">
        <f>VLOOKUP(C28,'[1]Entry Details'!$A$5:$K$752,3,TRUE)</f>
        <v>Male</v>
      </c>
    </row>
    <row r="29" spans="1:10">
      <c r="A29" s="17">
        <v>24</v>
      </c>
      <c r="B29" s="18">
        <f>IF(I29="Yes",COUNT($B$6:B28)+1,"")</f>
        <v>12</v>
      </c>
      <c r="C29" s="19">
        <f>VLOOKUP(A29,'[1]Finishing Times'!$A$7:$C$750,2,TRUE)</f>
        <v>150</v>
      </c>
      <c r="D29" s="20" t="str">
        <f>VLOOKUP(C29,'[1]Entry Details'!$A$5:$K$752,2,TRUE)</f>
        <v>Caldon, James</v>
      </c>
      <c r="E29" s="21" t="str">
        <f>VLOOKUP(C29,'[1]Entry Details'!$A$5:$K$752,4,TRUE)</f>
        <v>Benfleet RC</v>
      </c>
      <c r="F29" s="21"/>
      <c r="G29" s="22" t="str">
        <f>VLOOKUP(C29,'[1]Entry Details'!$A$5:$K$752,8,TRUE)</f>
        <v>M</v>
      </c>
      <c r="H29" s="23">
        <f>VLOOKUP(A29,'[1]Finishing Times'!$A$5:$C$750,3,TRUE)</f>
        <v>8.2592592592592592E-2</v>
      </c>
      <c r="I29" s="22" t="str">
        <f>VLOOKUP(C29,'[1]Entry Details'!$A$5:$K$752,9,TRUE)</f>
        <v>Yes</v>
      </c>
      <c r="J29" s="17" t="str">
        <f>VLOOKUP(C29,'[1]Entry Details'!$A$5:$K$752,3,TRUE)</f>
        <v>Male</v>
      </c>
    </row>
    <row r="30" spans="1:10">
      <c r="A30" s="17">
        <v>25</v>
      </c>
      <c r="B30" s="18" t="str">
        <f>IF(I30="Yes",COUNT($B$6:B29)+1,"")</f>
        <v/>
      </c>
      <c r="C30" s="19">
        <f>VLOOKUP(A30,'[1]Finishing Times'!$A$7:$C$750,2,TRUE)</f>
        <v>25</v>
      </c>
      <c r="D30" s="20" t="str">
        <f>VLOOKUP(C30,'[1]Entry Details'!$A$5:$K$752,2,TRUE)</f>
        <v>Elmore, Rob</v>
      </c>
      <c r="E30" s="21" t="str">
        <f>VLOOKUP(C30,'[1]Entry Details'!$A$5:$K$752,4,TRUE)</f>
        <v>Leighton Buzzard AC</v>
      </c>
      <c r="F30" s="21" t="str">
        <f>VLOOKUP(C30,'[1]Entry Details'!$A$5:$K$752,5,TRUE)</f>
        <v>Bedfordshire</v>
      </c>
      <c r="G30" s="22" t="str">
        <f>VLOOKUP(C30,'[1]Entry Details'!$A$5:$K$752,8,TRUE)</f>
        <v>M</v>
      </c>
      <c r="H30" s="23">
        <f>VLOOKUP(A30,'[1]Finishing Times'!$A$5:$C$750,3,TRUE)</f>
        <v>8.2638888888888887E-2</v>
      </c>
      <c r="I30" s="22" t="str">
        <f>VLOOKUP(C30,'[1]Entry Details'!$A$5:$K$752,9,TRUE)</f>
        <v>No</v>
      </c>
      <c r="J30" s="17" t="str">
        <f>VLOOKUP(C30,'[1]Entry Details'!$A$5:$K$752,3,TRUE)</f>
        <v>Male</v>
      </c>
    </row>
    <row r="31" spans="1:10">
      <c r="A31" s="17">
        <v>26</v>
      </c>
      <c r="B31" s="18">
        <f>IF(I31="Yes",COUNT($B$6:B30)+1,"")</f>
        <v>13</v>
      </c>
      <c r="C31" s="19">
        <f>VLOOKUP(A31,'[1]Finishing Times'!$A$7:$C$750,2,TRUE)</f>
        <v>247</v>
      </c>
      <c r="D31" s="20" t="str">
        <f>VLOOKUP(C31,'[1]Entry Details'!$A$5:$K$752,2,TRUE)</f>
        <v>Filer, Nate</v>
      </c>
      <c r="E31" s="21" t="str">
        <f>VLOOKUP(C31,'[1]Entry Details'!$A$5:$K$752,4,TRUE)</f>
        <v>Colchester Harriers</v>
      </c>
      <c r="F31" s="21"/>
      <c r="G31" s="22" t="str">
        <f>VLOOKUP(C31,'[1]Entry Details'!$A$5:$K$752,8,TRUE)</f>
        <v>M</v>
      </c>
      <c r="H31" s="23">
        <f>VLOOKUP(A31,'[1]Finishing Times'!$A$5:$C$750,3,TRUE)</f>
        <v>8.2708333333333328E-2</v>
      </c>
      <c r="I31" s="22" t="str">
        <f>VLOOKUP(C31,'[1]Entry Details'!$A$5:$K$752,9,TRUE)</f>
        <v>Yes</v>
      </c>
      <c r="J31" s="17" t="str">
        <f>VLOOKUP(C31,'[1]Entry Details'!$A$5:$K$752,3,TRUE)</f>
        <v>Male</v>
      </c>
    </row>
    <row r="32" spans="1:10">
      <c r="A32" s="17">
        <v>27</v>
      </c>
      <c r="B32" s="18" t="str">
        <f>IF(I32="Yes",COUNT($B$6:B31)+1,"")</f>
        <v/>
      </c>
      <c r="C32" s="19">
        <f>VLOOKUP(A32,'[1]Finishing Times'!$A$7:$C$750,2,TRUE)</f>
        <v>44</v>
      </c>
      <c r="D32" s="20" t="str">
        <f>VLOOKUP(C32,'[1]Entry Details'!$A$5:$K$752,2,TRUE)</f>
        <v>Reid, Lucy</v>
      </c>
      <c r="E32" s="21" t="str">
        <f>VLOOKUP(C32,'[1]Entry Details'!$A$5:$K$752,4,TRUE)</f>
        <v>Tonbridge AC</v>
      </c>
      <c r="F32" s="21" t="str">
        <f>VLOOKUP(C32,'[1]Entry Details'!$A$5:$K$752,5,TRUE)</f>
        <v>Kent</v>
      </c>
      <c r="G32" s="22" t="s">
        <v>11</v>
      </c>
      <c r="H32" s="23">
        <f>VLOOKUP(A32,'[1]Finishing Times'!$A$5:$C$750,3,TRUE)</f>
        <v>8.2789351851851864E-2</v>
      </c>
      <c r="I32" s="22" t="str">
        <f>VLOOKUP(C32,'[1]Entry Details'!$A$5:$K$752,9,TRUE)</f>
        <v>No</v>
      </c>
      <c r="J32" s="17" t="str">
        <f>VLOOKUP(C32,'[1]Entry Details'!$A$5:$K$752,3,TRUE)</f>
        <v>Female</v>
      </c>
    </row>
    <row r="33" spans="1:10">
      <c r="A33" s="17">
        <v>28</v>
      </c>
      <c r="B33" s="18">
        <f>IF(I33="Yes",COUNT($B$6:B32)+1,"")</f>
        <v>14</v>
      </c>
      <c r="C33" s="19">
        <f>VLOOKUP(A33,'[1]Finishing Times'!$A$7:$C$750,2,TRUE)</f>
        <v>395</v>
      </c>
      <c r="D33" s="20" t="str">
        <f>VLOOKUP(C33,'[1]Entry Details'!$A$5:$K$752,2,TRUE)</f>
        <v>Matibini, Matibini</v>
      </c>
      <c r="E33" s="21" t="str">
        <f>VLOOKUP(C33,'[1]Entry Details'!$A$5:$K$752,4,TRUE)</f>
        <v>Leigh-On-Sea Striders</v>
      </c>
      <c r="F33" s="21"/>
      <c r="G33" s="22" t="str">
        <f>VLOOKUP(C33,'[1]Entry Details'!$A$5:$K$752,8,TRUE)</f>
        <v>M40</v>
      </c>
      <c r="H33" s="23">
        <f>VLOOKUP(A33,'[1]Finishing Times'!$A$5:$C$750,3,TRUE)</f>
        <v>8.2800925925925931E-2</v>
      </c>
      <c r="I33" s="22" t="str">
        <f>VLOOKUP(C33,'[1]Entry Details'!$A$5:$K$752,9,TRUE)</f>
        <v>Yes</v>
      </c>
      <c r="J33" s="17" t="str">
        <f>VLOOKUP(C33,'[1]Entry Details'!$A$5:$K$752,3,TRUE)</f>
        <v>Male</v>
      </c>
    </row>
    <row r="34" spans="1:10">
      <c r="A34" s="17">
        <v>29</v>
      </c>
      <c r="B34" s="18" t="str">
        <f>IF(I34="Yes",COUNT($B$6:B33)+1,"")</f>
        <v/>
      </c>
      <c r="C34" s="19">
        <f>VLOOKUP(A34,'[1]Finishing Times'!$A$7:$C$750,2,TRUE)</f>
        <v>41</v>
      </c>
      <c r="D34" s="20" t="str">
        <f>VLOOKUP(C34,'[1]Entry Details'!$A$5:$K$752,2,TRUE)</f>
        <v>Vilardell, Roger</v>
      </c>
      <c r="E34" s="21" t="str">
        <f>VLOOKUP(C34,'[1]Entry Details'!$A$5:$K$752,4,TRUE)</f>
        <v>Petts Wood</v>
      </c>
      <c r="F34" s="21" t="str">
        <f>VLOOKUP(C34,'[1]Entry Details'!$A$5:$K$752,5,TRUE)</f>
        <v>Kent</v>
      </c>
      <c r="G34" s="22" t="str">
        <f>VLOOKUP(C34,'[1]Entry Details'!$A$5:$K$752,8,TRUE)</f>
        <v>M</v>
      </c>
      <c r="H34" s="23">
        <f>VLOOKUP(A34,'[1]Finishing Times'!$A$5:$C$750,3,TRUE)</f>
        <v>8.2928240740740733E-2</v>
      </c>
      <c r="I34" s="22" t="str">
        <f>VLOOKUP(C34,'[1]Entry Details'!$A$5:$K$752,9,TRUE)</f>
        <v>No</v>
      </c>
      <c r="J34" s="17" t="str">
        <f>VLOOKUP(C34,'[1]Entry Details'!$A$5:$K$752,3,TRUE)</f>
        <v>Male</v>
      </c>
    </row>
    <row r="35" spans="1:10">
      <c r="A35" s="17">
        <v>30</v>
      </c>
      <c r="B35" s="18">
        <f>IF(I35="Yes",COUNT($B$6:B34)+1,"")</f>
        <v>15</v>
      </c>
      <c r="C35" s="19">
        <f>VLOOKUP(A35,'[1]Finishing Times'!$A$7:$C$750,2,TRUE)</f>
        <v>483</v>
      </c>
      <c r="D35" s="20" t="str">
        <f>VLOOKUP(C35,'[1]Entry Details'!$A$5:$K$752,2,TRUE)</f>
        <v>Prout, Ryan</v>
      </c>
      <c r="E35" s="21" t="str">
        <f>VLOOKUP(C35,'[1]Entry Details'!$A$5:$K$752,4,TRUE)</f>
        <v>Brentwood Running Club</v>
      </c>
      <c r="F35" s="21"/>
      <c r="G35" s="22" t="str">
        <f>VLOOKUP(C35,'[1]Entry Details'!$A$5:$K$752,8,TRUE)</f>
        <v>M</v>
      </c>
      <c r="H35" s="23">
        <f>VLOOKUP(A35,'[1]Finishing Times'!$A$5:$C$750,3,TRUE)</f>
        <v>8.2974537037037041E-2</v>
      </c>
      <c r="I35" s="22" t="str">
        <f>VLOOKUP(C35,'[1]Entry Details'!$A$5:$K$752,9,TRUE)</f>
        <v>Yes</v>
      </c>
      <c r="J35" s="17" t="str">
        <f>VLOOKUP(C35,'[1]Entry Details'!$A$5:$K$752,3,TRUE)</f>
        <v>Male</v>
      </c>
    </row>
    <row r="36" spans="1:10">
      <c r="A36" s="17">
        <v>31</v>
      </c>
      <c r="B36" s="18" t="str">
        <f>IF(I36="Yes",COUNT($B$6:B35)+1,"")</f>
        <v/>
      </c>
      <c r="C36" s="19">
        <f>VLOOKUP(A36,'[1]Finishing Times'!$A$7:$C$750,2,TRUE)</f>
        <v>73</v>
      </c>
      <c r="D36" s="20" t="str">
        <f>VLOOKUP(C36,'[1]Entry Details'!$A$5:$K$752,2,TRUE)</f>
        <v>Last, Jim</v>
      </c>
      <c r="E36" s="21" t="str">
        <f>VLOOKUP(C36,'[1]Entry Details'!$A$5:$K$752,4,TRUE)</f>
        <v>Framlingham Flyers</v>
      </c>
      <c r="F36" s="21" t="str">
        <f>VLOOKUP(C36,'[1]Entry Details'!$A$5:$K$752,5,TRUE)</f>
        <v>Suffolk</v>
      </c>
      <c r="G36" s="22" t="str">
        <f>VLOOKUP(C36,'[1]Entry Details'!$A$5:$K$752,8,TRUE)</f>
        <v>M40</v>
      </c>
      <c r="H36" s="23">
        <f>VLOOKUP(A36,'[1]Finishing Times'!$A$5:$C$750,3,TRUE)</f>
        <v>8.3009259259259269E-2</v>
      </c>
      <c r="I36" s="22" t="str">
        <f>VLOOKUP(C36,'[1]Entry Details'!$A$5:$K$752,9,TRUE)</f>
        <v>No</v>
      </c>
      <c r="J36" s="17" t="str">
        <f>VLOOKUP(C36,'[1]Entry Details'!$A$5:$K$752,3,TRUE)</f>
        <v>Male</v>
      </c>
    </row>
    <row r="37" spans="1:10">
      <c r="A37" s="17">
        <v>32</v>
      </c>
      <c r="B37" s="18">
        <f>IF(I37="Yes",COUNT($B$6:B36)+1,"")</f>
        <v>16</v>
      </c>
      <c r="C37" s="19">
        <f>VLOOKUP(A37,'[1]Finishing Times'!$A$7:$C$750,2,TRUE)</f>
        <v>167</v>
      </c>
      <c r="D37" s="20" t="str">
        <f>VLOOKUP(C37,'[1]Entry Details'!$A$5:$K$752,2,TRUE)</f>
        <v>Cima, Owen</v>
      </c>
      <c r="E37" s="21" t="str">
        <f>VLOOKUP(C37,'[1]Entry Details'!$A$5:$K$752,4,TRUE)</f>
        <v>Brentwood Running Club</v>
      </c>
      <c r="F37" s="21"/>
      <c r="G37" s="22" t="str">
        <f>VLOOKUP(C37,'[1]Entry Details'!$A$5:$K$752,8,TRUE)</f>
        <v>M</v>
      </c>
      <c r="H37" s="23">
        <f>VLOOKUP(A37,'[1]Finishing Times'!$A$5:$C$750,3,TRUE)</f>
        <v>8.3020833333333335E-2</v>
      </c>
      <c r="I37" s="22" t="str">
        <f>VLOOKUP(C37,'[1]Entry Details'!$A$5:$K$752,9,TRUE)</f>
        <v>Yes</v>
      </c>
      <c r="J37" s="17" t="str">
        <f>VLOOKUP(C37,'[1]Entry Details'!$A$5:$K$752,3,TRUE)</f>
        <v>Male</v>
      </c>
    </row>
    <row r="38" spans="1:10">
      <c r="A38" s="17">
        <v>33</v>
      </c>
      <c r="B38" s="18">
        <f>IF(I38="Yes",COUNT($B$6:B37)+1,"")</f>
        <v>17</v>
      </c>
      <c r="C38" s="19">
        <f>VLOOKUP(A38,'[1]Finishing Times'!$A$7:$C$750,2,TRUE)</f>
        <v>276</v>
      </c>
      <c r="D38" s="20" t="str">
        <f>VLOOKUP(C38,'[1]Entry Details'!$A$5:$K$752,2,TRUE)</f>
        <v>Green, Ben</v>
      </c>
      <c r="E38" s="21" t="str">
        <f>VLOOKUP(C38,'[1]Entry Details'!$A$5:$K$752,4,TRUE)</f>
        <v>Benfleet RC</v>
      </c>
      <c r="F38" s="21"/>
      <c r="G38" s="22" t="str">
        <f>VLOOKUP(C38,'[1]Entry Details'!$A$5:$K$752,8,TRUE)</f>
        <v>M</v>
      </c>
      <c r="H38" s="23">
        <f>VLOOKUP(A38,'[1]Finishing Times'!$A$5:$C$750,3,TRUE)</f>
        <v>8.3055555555555563E-2</v>
      </c>
      <c r="I38" s="22" t="str">
        <f>VLOOKUP(C38,'[1]Entry Details'!$A$5:$K$752,9,TRUE)</f>
        <v>Yes</v>
      </c>
      <c r="J38" s="17" t="str">
        <f>VLOOKUP(C38,'[1]Entry Details'!$A$5:$K$752,3,TRUE)</f>
        <v>Male</v>
      </c>
    </row>
    <row r="39" spans="1:10">
      <c r="A39" s="17">
        <v>34</v>
      </c>
      <c r="B39" s="18" t="str">
        <f>IF(I39="Yes",COUNT($B$6:B38)+1,"")</f>
        <v/>
      </c>
      <c r="C39" s="19">
        <f>VLOOKUP(A39,'[1]Finishing Times'!$A$7:$C$750,2,TRUE)</f>
        <v>26</v>
      </c>
      <c r="D39" s="20" t="str">
        <f>VLOOKUP(C39,'[1]Entry Details'!$A$5:$K$752,2,TRUE)</f>
        <v>Mackrell, Peter</v>
      </c>
      <c r="E39" s="21" t="str">
        <f>VLOOKUP(C39,'[1]Entry Details'!$A$5:$K$752,4,TRUE)</f>
        <v>Leighton Buzzard AC</v>
      </c>
      <c r="F39" s="21" t="str">
        <f>VLOOKUP(C39,'[1]Entry Details'!$A$5:$K$752,5,TRUE)</f>
        <v>Bedfordshire</v>
      </c>
      <c r="G39" s="22" t="str">
        <f>VLOOKUP(C39,'[1]Entry Details'!$A$5:$K$752,8,TRUE)</f>
        <v>M</v>
      </c>
      <c r="H39" s="23">
        <f>VLOOKUP(A39,'[1]Finishing Times'!$A$5:$C$750,3,TRUE)</f>
        <v>8.3437499999999998E-2</v>
      </c>
      <c r="I39" s="22" t="str">
        <f>VLOOKUP(C39,'[1]Entry Details'!$A$5:$K$752,9,TRUE)</f>
        <v>No</v>
      </c>
      <c r="J39" s="17" t="str">
        <f>VLOOKUP(C39,'[1]Entry Details'!$A$5:$K$752,3,TRUE)</f>
        <v>Male</v>
      </c>
    </row>
    <row r="40" spans="1:10">
      <c r="A40" s="17">
        <v>35</v>
      </c>
      <c r="B40" s="18">
        <f>IF(I40="Yes",COUNT($B$6:B39)+1,"")</f>
        <v>18</v>
      </c>
      <c r="C40" s="19">
        <f>VLOOKUP(A40,'[1]Finishing Times'!$A$7:$C$750,2,TRUE)</f>
        <v>562</v>
      </c>
      <c r="D40" s="20" t="str">
        <f>VLOOKUP(C40,'[1]Entry Details'!$A$5:$K$752,2,TRUE)</f>
        <v>Swan, Kurtis</v>
      </c>
      <c r="E40" s="21" t="str">
        <f>VLOOKUP(C40,'[1]Entry Details'!$A$5:$K$752,4,TRUE)</f>
        <v>Braintree &amp; District Athletics Club</v>
      </c>
      <c r="F40" s="21"/>
      <c r="G40" s="22" t="str">
        <f>VLOOKUP(C40,'[1]Entry Details'!$A$5:$K$752,8,TRUE)</f>
        <v>M</v>
      </c>
      <c r="H40" s="23">
        <f>VLOOKUP(A40,'[1]Finishing Times'!$A$5:$C$750,3,TRUE)</f>
        <v>8.3495370370370373E-2</v>
      </c>
      <c r="I40" s="22" t="str">
        <f>VLOOKUP(C40,'[1]Entry Details'!$A$5:$K$752,9,TRUE)</f>
        <v>Yes</v>
      </c>
      <c r="J40" s="17" t="str">
        <f>VLOOKUP(C40,'[1]Entry Details'!$A$5:$K$752,3,TRUE)</f>
        <v>Male</v>
      </c>
    </row>
    <row r="41" spans="1:10">
      <c r="A41" s="17">
        <v>36</v>
      </c>
      <c r="B41" s="18" t="str">
        <f>IF(I41="Yes",COUNT($B$6:B40)+1,"")</f>
        <v/>
      </c>
      <c r="C41" s="19">
        <f>VLOOKUP(A41,'[1]Finishing Times'!$A$7:$C$750,2,TRUE)</f>
        <v>59</v>
      </c>
      <c r="D41" s="20" t="str">
        <f>VLOOKUP(C41,'[1]Entry Details'!$A$5:$K$752,2,TRUE)</f>
        <v>Bull, David</v>
      </c>
      <c r="E41" s="21" t="str">
        <f>VLOOKUP(C41,'[1]Entry Details'!$A$5:$K$752,4,TRUE)</f>
        <v>Crawley</v>
      </c>
      <c r="F41" s="21" t="str">
        <f>VLOOKUP(C41,'[1]Entry Details'!$A$5:$K$752,5,TRUE)</f>
        <v>Sussex</v>
      </c>
      <c r="G41" s="22" t="str">
        <f>VLOOKUP(C41,'[1]Entry Details'!$A$5:$K$752,8,TRUE)</f>
        <v>M</v>
      </c>
      <c r="H41" s="23">
        <f>VLOOKUP(A41,'[1]Finishing Times'!$A$5:$C$750,3,TRUE)</f>
        <v>8.3900462962962954E-2</v>
      </c>
      <c r="I41" s="22" t="str">
        <f>VLOOKUP(C41,'[1]Entry Details'!$A$5:$K$752,9,TRUE)</f>
        <v>No</v>
      </c>
      <c r="J41" s="17" t="str">
        <f>VLOOKUP(C41,'[1]Entry Details'!$A$5:$K$752,3,TRUE)</f>
        <v>Male</v>
      </c>
    </row>
    <row r="42" spans="1:10">
      <c r="A42" s="17">
        <v>37</v>
      </c>
      <c r="B42" s="18" t="str">
        <f>IF(I42="Yes",COUNT($B$6:B41)+1,"")</f>
        <v/>
      </c>
      <c r="C42" s="19">
        <f>VLOOKUP(A42,'[1]Finishing Times'!$A$7:$C$750,2,TRUE)</f>
        <v>33</v>
      </c>
      <c r="D42" s="20" t="str">
        <f>VLOOKUP(C42,'[1]Entry Details'!$A$5:$K$752,2,TRUE)</f>
        <v>Osborn, Nick</v>
      </c>
      <c r="E42" s="21" t="str">
        <f>VLOOKUP(C42,'[1]Entry Details'!$A$5:$K$752,4,TRUE)</f>
        <v>Hunts AC</v>
      </c>
      <c r="F42" s="21" t="str">
        <f>VLOOKUP(C42,'[1]Entry Details'!$A$5:$K$752,5,TRUE)</f>
        <v>Cambridgeshire</v>
      </c>
      <c r="G42" s="22" t="str">
        <f>VLOOKUP(C42,'[1]Entry Details'!$A$5:$K$752,8,TRUE)</f>
        <v>M</v>
      </c>
      <c r="H42" s="23">
        <f>VLOOKUP(A42,'[1]Finishing Times'!$A$5:$C$750,3,TRUE)</f>
        <v>8.4502314814814808E-2</v>
      </c>
      <c r="I42" s="22" t="str">
        <f>VLOOKUP(C42,'[1]Entry Details'!$A$5:$K$752,9,TRUE)</f>
        <v>No</v>
      </c>
      <c r="J42" s="17" t="str">
        <f>VLOOKUP(C42,'[1]Entry Details'!$A$5:$K$752,3,TRUE)</f>
        <v>Male</v>
      </c>
    </row>
    <row r="43" spans="1:10">
      <c r="A43" s="17">
        <v>38</v>
      </c>
      <c r="B43" s="18" t="str">
        <f>IF(I43="Yes",COUNT($B$6:B42)+1,"")</f>
        <v/>
      </c>
      <c r="C43" s="19">
        <f>VLOOKUP(A43,'[1]Finishing Times'!$A$7:$C$750,2,TRUE)</f>
        <v>32</v>
      </c>
      <c r="D43" s="20" t="str">
        <f>VLOOKUP(C43,'[1]Entry Details'!$A$5:$K$752,2,TRUE)</f>
        <v>Farrer, Ty</v>
      </c>
      <c r="E43" s="21" t="str">
        <f>VLOOKUP(C43,'[1]Entry Details'!$A$5:$K$752,4,TRUE)</f>
        <v>Hunts AC</v>
      </c>
      <c r="F43" s="21" t="str">
        <f>VLOOKUP(C43,'[1]Entry Details'!$A$5:$K$752,5,TRUE)</f>
        <v>Cambridgeshire</v>
      </c>
      <c r="G43" s="22" t="str">
        <f>VLOOKUP(C43,'[1]Entry Details'!$A$5:$K$752,8,TRUE)</f>
        <v>M40</v>
      </c>
      <c r="H43" s="23">
        <f>VLOOKUP(A43,'[1]Finishing Times'!$A$5:$C$750,3,TRUE)</f>
        <v>8.4548611111111116E-2</v>
      </c>
      <c r="I43" s="22" t="str">
        <f>VLOOKUP(C43,'[1]Entry Details'!$A$5:$K$752,9,TRUE)</f>
        <v>No</v>
      </c>
      <c r="J43" s="17" t="str">
        <f>VLOOKUP(C43,'[1]Entry Details'!$A$5:$K$752,3,TRUE)</f>
        <v>Male</v>
      </c>
    </row>
    <row r="44" spans="1:10">
      <c r="A44" s="17">
        <v>39</v>
      </c>
      <c r="B44" s="18" t="str">
        <f>IF(I44="Yes",COUNT($B$6:B43)+1,"")</f>
        <v/>
      </c>
      <c r="C44" s="19">
        <f>VLOOKUP(A44,'[1]Finishing Times'!$A$7:$C$750,2,TRUE)</f>
        <v>35</v>
      </c>
      <c r="D44" s="20" t="str">
        <f>VLOOKUP(C44,'[1]Entry Details'!$A$5:$K$752,2,TRUE)</f>
        <v>Brawn, Kirk</v>
      </c>
      <c r="E44" s="21" t="str">
        <f>VLOOKUP(C44,'[1]Entry Details'!$A$5:$K$752,4,TRUE)</f>
        <v>Peterborough AC</v>
      </c>
      <c r="F44" s="21" t="str">
        <f>VLOOKUP(C44,'[1]Entry Details'!$A$5:$K$752,5,TRUE)</f>
        <v>Cambridgeshire</v>
      </c>
      <c r="G44" s="22" t="str">
        <f>VLOOKUP(C44,'[1]Entry Details'!$A$5:$K$752,8,TRUE)</f>
        <v>M40</v>
      </c>
      <c r="H44" s="23">
        <f>VLOOKUP(A44,'[1]Finishing Times'!$A$5:$C$750,3,TRUE)</f>
        <v>8.5243055555555558E-2</v>
      </c>
      <c r="I44" s="22" t="str">
        <f>VLOOKUP(C44,'[1]Entry Details'!$A$5:$K$752,9,TRUE)</f>
        <v>No</v>
      </c>
      <c r="J44" s="17" t="str">
        <f>VLOOKUP(C44,'[1]Entry Details'!$A$5:$K$752,3,TRUE)</f>
        <v>Male</v>
      </c>
    </row>
    <row r="45" spans="1:10">
      <c r="A45" s="17">
        <v>40</v>
      </c>
      <c r="B45" s="18" t="str">
        <f>IF(I45="Yes",COUNT($B$6:B44)+1,"")</f>
        <v/>
      </c>
      <c r="C45" s="19">
        <f>VLOOKUP(A45,'[1]Finishing Times'!$A$7:$C$750,2,TRUE)</f>
        <v>64</v>
      </c>
      <c r="D45" s="20" t="str">
        <f>VLOOKUP(C45,'[1]Entry Details'!$A$5:$K$752,2,TRUE)</f>
        <v>Easten, Tom</v>
      </c>
      <c r="E45" s="21" t="str">
        <f>VLOOKUP(C45,'[1]Entry Details'!$A$5:$K$752,4,TRUE)</f>
        <v>Maidenhead AC</v>
      </c>
      <c r="F45" s="21" t="str">
        <f>VLOOKUP(C45,'[1]Entry Details'!$A$5:$K$752,5,TRUE)</f>
        <v>Berkshire</v>
      </c>
      <c r="G45" s="22" t="str">
        <f>VLOOKUP(C45,'[1]Entry Details'!$A$5:$K$752,8,TRUE)</f>
        <v>M40</v>
      </c>
      <c r="H45" s="23">
        <f>VLOOKUP(A45,'[1]Finishing Times'!$A$5:$C$750,3,TRUE)</f>
        <v>8.5821759259259264E-2</v>
      </c>
      <c r="I45" s="22" t="str">
        <f>VLOOKUP(C45,'[1]Entry Details'!$A$5:$K$752,9,TRUE)</f>
        <v>No</v>
      </c>
      <c r="J45" s="17" t="str">
        <f>VLOOKUP(C45,'[1]Entry Details'!$A$5:$K$752,3,TRUE)</f>
        <v>Male</v>
      </c>
    </row>
    <row r="46" spans="1:10">
      <c r="A46" s="17">
        <v>41</v>
      </c>
      <c r="B46" s="18">
        <f>IF(I46="Yes",COUNT($B$6:B45)+1,"")</f>
        <v>19</v>
      </c>
      <c r="C46" s="19">
        <f>VLOOKUP(A46,'[1]Finishing Times'!$A$7:$C$750,2,TRUE)</f>
        <v>269</v>
      </c>
      <c r="D46" s="20" t="str">
        <f>VLOOKUP(C46,'[1]Entry Details'!$A$5:$K$752,2,TRUE)</f>
        <v>Goodall, Antony</v>
      </c>
      <c r="E46" s="21" t="str">
        <f>VLOOKUP(C46,'[1]Entry Details'!$A$5:$K$752,4,TRUE)</f>
        <v>Springfield Striders</v>
      </c>
      <c r="F46" s="21"/>
      <c r="G46" s="22" t="str">
        <f>VLOOKUP(C46,'[1]Entry Details'!$A$5:$K$752,8,TRUE)</f>
        <v>M40</v>
      </c>
      <c r="H46" s="23">
        <f>VLOOKUP(A46,'[1]Finishing Times'!$A$5:$C$750,3,TRUE)</f>
        <v>8.6087962962962963E-2</v>
      </c>
      <c r="I46" s="22" t="str">
        <f>VLOOKUP(C46,'[1]Entry Details'!$A$5:$K$752,9,TRUE)</f>
        <v>Yes</v>
      </c>
      <c r="J46" s="17" t="str">
        <f>VLOOKUP(C46,'[1]Entry Details'!$A$5:$K$752,3,TRUE)</f>
        <v>Male</v>
      </c>
    </row>
    <row r="47" spans="1:10">
      <c r="A47" s="17">
        <v>42</v>
      </c>
      <c r="B47" s="18" t="str">
        <f>IF(I47="Yes",COUNT($B$6:B46)+1,"")</f>
        <v/>
      </c>
      <c r="C47" s="19">
        <f>VLOOKUP(A47,'[1]Finishing Times'!$A$7:$C$750,2,TRUE)</f>
        <v>67</v>
      </c>
      <c r="D47" s="20" t="str">
        <f>VLOOKUP(C47,'[1]Entry Details'!$A$5:$K$752,2,TRUE)</f>
        <v>Burnett, John</v>
      </c>
      <c r="E47" s="21" t="str">
        <f>VLOOKUP(C47,'[1]Entry Details'!$A$5:$K$752,4,TRUE)</f>
        <v>Bracknell Forest Runners</v>
      </c>
      <c r="F47" s="21" t="str">
        <f>VLOOKUP(C47,'[1]Entry Details'!$A$5:$K$752,5,TRUE)</f>
        <v>Berkshire</v>
      </c>
      <c r="G47" s="22" t="str">
        <f>VLOOKUP(C47,'[1]Entry Details'!$A$5:$K$752,8,TRUE)</f>
        <v>M40</v>
      </c>
      <c r="H47" s="23">
        <f>VLOOKUP(A47,'[1]Finishing Times'!$A$5:$C$750,3,TRUE)</f>
        <v>8.6249999999999993E-2</v>
      </c>
      <c r="I47" s="22" t="str">
        <f>VLOOKUP(C47,'[1]Entry Details'!$A$5:$K$752,9,TRUE)</f>
        <v>No</v>
      </c>
      <c r="J47" s="17" t="str">
        <f>VLOOKUP(C47,'[1]Entry Details'!$A$5:$K$752,3,TRUE)</f>
        <v>Male</v>
      </c>
    </row>
    <row r="48" spans="1:10">
      <c r="A48" s="17">
        <v>43</v>
      </c>
      <c r="B48" s="18">
        <f>IF(I48="Yes",COUNT($B$6:B47)+1,"")</f>
        <v>20</v>
      </c>
      <c r="C48" s="19">
        <f>VLOOKUP(A48,'[1]Finishing Times'!$A$7:$C$750,2,TRUE)</f>
        <v>630</v>
      </c>
      <c r="D48" s="20" t="str">
        <f>VLOOKUP(C48,'[1]Entry Details'!$A$5:$K$752,2,TRUE)</f>
        <v>Wright, James</v>
      </c>
      <c r="E48" s="21" t="str">
        <f>VLOOKUP(C48,'[1]Entry Details'!$A$5:$K$752,4,TRUE)</f>
        <v>Colchester Harriers</v>
      </c>
      <c r="F48" s="21"/>
      <c r="G48" s="22" t="str">
        <f>VLOOKUP(C48,'[1]Entry Details'!$A$5:$K$752,8,TRUE)</f>
        <v>M40</v>
      </c>
      <c r="H48" s="23">
        <f>VLOOKUP(A48,'[1]Finishing Times'!$A$5:$C$750,3,TRUE)</f>
        <v>8.6817129629629633E-2</v>
      </c>
      <c r="I48" s="22" t="str">
        <f>VLOOKUP(C48,'[1]Entry Details'!$A$5:$K$752,9,TRUE)</f>
        <v>Yes</v>
      </c>
      <c r="J48" s="17" t="str">
        <f>VLOOKUP(C48,'[1]Entry Details'!$A$5:$K$752,3,TRUE)</f>
        <v>Male</v>
      </c>
    </row>
    <row r="49" spans="1:10">
      <c r="A49" s="17">
        <v>44</v>
      </c>
      <c r="B49" s="18" t="str">
        <f>IF(I49="Yes",COUNT($B$6:B48)+1,"")</f>
        <v/>
      </c>
      <c r="C49" s="19">
        <f>VLOOKUP(A49,'[1]Finishing Times'!$A$7:$C$750,2,TRUE)</f>
        <v>66</v>
      </c>
      <c r="D49" s="20" t="str">
        <f>VLOOKUP(C49,'[1]Entry Details'!$A$5:$K$752,2,TRUE)</f>
        <v>Stay, Andrew</v>
      </c>
      <c r="E49" s="21" t="str">
        <f>VLOOKUP(C49,'[1]Entry Details'!$A$5:$K$752,4,TRUE)</f>
        <v>Finch Coasters</v>
      </c>
      <c r="F49" s="21" t="str">
        <f>VLOOKUP(C49,'[1]Entry Details'!$A$5:$K$752,5,TRUE)</f>
        <v>Berkshire</v>
      </c>
      <c r="G49" s="22" t="str">
        <f>VLOOKUP(C49,'[1]Entry Details'!$A$5:$K$752,8,TRUE)</f>
        <v>M</v>
      </c>
      <c r="H49" s="23">
        <f>VLOOKUP(A49,'[1]Finishing Times'!$A$5:$C$750,3,TRUE)</f>
        <v>8.7303240740740737E-2</v>
      </c>
      <c r="I49" s="22" t="str">
        <f>VLOOKUP(C49,'[1]Entry Details'!$A$5:$K$752,9,TRUE)</f>
        <v>No</v>
      </c>
      <c r="J49" s="17" t="str">
        <f>VLOOKUP(C49,'[1]Entry Details'!$A$5:$K$752,3,TRUE)</f>
        <v>Male</v>
      </c>
    </row>
    <row r="50" spans="1:10">
      <c r="A50" s="17">
        <v>45</v>
      </c>
      <c r="B50" s="18">
        <f>IF(I50="Yes",COUNT($B$6:B49)+1,"")</f>
        <v>21</v>
      </c>
      <c r="C50" s="19">
        <f>VLOOKUP(A50,'[1]Finishing Times'!$A$7:$C$750,2,TRUE)</f>
        <v>125</v>
      </c>
      <c r="D50" s="20" t="str">
        <f>VLOOKUP(C50,'[1]Entry Details'!$A$5:$K$752,2,TRUE)</f>
        <v>Bosher, James</v>
      </c>
      <c r="E50" s="21" t="str">
        <f>VLOOKUP(C50,'[1]Entry Details'!$A$5:$K$752,4,TRUE)</f>
        <v>Grange Farm &amp; Dunmow Runners</v>
      </c>
      <c r="F50" s="21"/>
      <c r="G50" s="22" t="str">
        <f>VLOOKUP(C50,'[1]Entry Details'!$A$5:$K$752,8,TRUE)</f>
        <v>M</v>
      </c>
      <c r="H50" s="23">
        <f>VLOOKUP(A50,'[1]Finishing Times'!$A$5:$C$750,3,TRUE)</f>
        <v>8.7430555555555553E-2</v>
      </c>
      <c r="I50" s="22" t="str">
        <f>VLOOKUP(C50,'[1]Entry Details'!$A$5:$K$752,9,TRUE)</f>
        <v>Yes</v>
      </c>
      <c r="J50" s="17" t="str">
        <f>VLOOKUP(C50,'[1]Entry Details'!$A$5:$K$752,3,TRUE)</f>
        <v>Male</v>
      </c>
    </row>
    <row r="51" spans="1:10">
      <c r="A51" s="17">
        <v>46</v>
      </c>
      <c r="B51" s="18">
        <f>IF(I51="Yes",COUNT($B$6:B50)+1,"")</f>
        <v>22</v>
      </c>
      <c r="C51" s="19">
        <f>VLOOKUP(A51,'[1]Finishing Times'!$A$7:$C$750,2,TRUE)</f>
        <v>275</v>
      </c>
      <c r="D51" s="20" t="str">
        <f>VLOOKUP(C51,'[1]Entry Details'!$A$5:$K$752,2,TRUE)</f>
        <v>Graves, Aaron</v>
      </c>
      <c r="E51" s="21" t="str">
        <f>VLOOKUP(C51,'[1]Entry Details'!$A$5:$K$752,4,TRUE)</f>
        <v>Tiptree Road Runners</v>
      </c>
      <c r="F51" s="21"/>
      <c r="G51" s="22" t="str">
        <f>VLOOKUP(C51,'[1]Entry Details'!$A$5:$K$752,8,TRUE)</f>
        <v>M</v>
      </c>
      <c r="H51" s="23">
        <f>VLOOKUP(A51,'[1]Finishing Times'!$A$5:$C$750,3,TRUE)</f>
        <v>8.7511574074074075E-2</v>
      </c>
      <c r="I51" s="22" t="str">
        <f>VLOOKUP(C51,'[1]Entry Details'!$A$5:$K$752,9,TRUE)</f>
        <v>Yes</v>
      </c>
      <c r="J51" s="17" t="str">
        <f>VLOOKUP(C51,'[1]Entry Details'!$A$5:$K$752,3,TRUE)</f>
        <v>Male</v>
      </c>
    </row>
    <row r="52" spans="1:10">
      <c r="A52" s="17">
        <v>47</v>
      </c>
      <c r="B52" s="18">
        <f>IF(I52="Yes",COUNT($B$6:B51)+1,"")</f>
        <v>23</v>
      </c>
      <c r="C52" s="19">
        <f>VLOOKUP(A52,'[1]Finishing Times'!$A$7:$C$750,2,TRUE)</f>
        <v>552</v>
      </c>
      <c r="D52" s="20" t="str">
        <f>VLOOKUP(C52,'[1]Entry Details'!$A$5:$K$752,2,TRUE)</f>
        <v>Spooner, Terry</v>
      </c>
      <c r="E52" s="21" t="str">
        <f>VLOOKUP(C52,'[1]Entry Details'!$A$5:$K$752,4,TRUE)</f>
        <v>Benfleet RC</v>
      </c>
      <c r="F52" s="21"/>
      <c r="G52" s="22" t="str">
        <f>VLOOKUP(C52,'[1]Entry Details'!$A$5:$K$752,8,TRUE)</f>
        <v>M40</v>
      </c>
      <c r="H52" s="23">
        <f>VLOOKUP(A52,'[1]Finishing Times'!$A$5:$C$750,3,TRUE)</f>
        <v>8.8032407407407406E-2</v>
      </c>
      <c r="I52" s="22" t="str">
        <f>VLOOKUP(C52,'[1]Entry Details'!$A$5:$K$752,9,TRUE)</f>
        <v>Yes</v>
      </c>
      <c r="J52" s="17" t="str">
        <f>VLOOKUP(C52,'[1]Entry Details'!$A$5:$K$752,3,TRUE)</f>
        <v>Male</v>
      </c>
    </row>
    <row r="53" spans="1:10">
      <c r="A53" s="17">
        <v>48</v>
      </c>
      <c r="B53" s="18" t="str">
        <f>IF(I53="Yes",COUNT($B$6:B52)+1,"")</f>
        <v/>
      </c>
      <c r="C53" s="19">
        <f>VLOOKUP(A53,'[1]Finishing Times'!$A$7:$C$750,2,TRUE)</f>
        <v>75</v>
      </c>
      <c r="D53" s="20" t="str">
        <f>VLOOKUP(C53,'[1]Entry Details'!$A$5:$K$752,2,TRUE)</f>
        <v>Wade, Adam</v>
      </c>
      <c r="E53" s="21" t="str">
        <f>VLOOKUP(C53,'[1]Entry Details'!$A$5:$K$752,4,TRUE)</f>
        <v>Ipswich Jaffa RC</v>
      </c>
      <c r="F53" s="21" t="str">
        <f>VLOOKUP(C53,'[1]Entry Details'!$A$5:$K$752,5,TRUE)</f>
        <v>Suffolk</v>
      </c>
      <c r="G53" s="22" t="str">
        <f>VLOOKUP(C53,'[1]Entry Details'!$A$5:$K$752,8,TRUE)</f>
        <v>M</v>
      </c>
      <c r="H53" s="23">
        <f>VLOOKUP(A53,'[1]Finishing Times'!$A$5:$C$750,3,TRUE)</f>
        <v>8.8055555555555554E-2</v>
      </c>
      <c r="I53" s="22" t="str">
        <f>VLOOKUP(C53,'[1]Entry Details'!$A$5:$K$752,9,TRUE)</f>
        <v>No</v>
      </c>
      <c r="J53" s="17" t="str">
        <f>VLOOKUP(C53,'[1]Entry Details'!$A$5:$K$752,3,TRUE)</f>
        <v>Male</v>
      </c>
    </row>
    <row r="54" spans="1:10">
      <c r="A54" s="17">
        <v>49</v>
      </c>
      <c r="B54" s="18">
        <f>IF(I54="Yes",COUNT($B$6:B53)+1,"")</f>
        <v>24</v>
      </c>
      <c r="C54" s="19">
        <f>VLOOKUP(A54,'[1]Finishing Times'!$A$7:$C$750,2,TRUE)</f>
        <v>468</v>
      </c>
      <c r="D54" s="20" t="str">
        <f>VLOOKUP(C54,'[1]Entry Details'!$A$5:$K$752,2,TRUE)</f>
        <v>Pickering, Lee</v>
      </c>
      <c r="E54" s="21" t="str">
        <f>VLOOKUP(C54,'[1]Entry Details'!$A$5:$K$752,4,TRUE)</f>
        <v>Grange Farm &amp; Dunmow Runners</v>
      </c>
      <c r="F54" s="21"/>
      <c r="G54" s="22" t="str">
        <f>VLOOKUP(C54,'[1]Entry Details'!$A$5:$K$752,8,TRUE)</f>
        <v>M</v>
      </c>
      <c r="H54" s="23">
        <f>VLOOKUP(A54,'[1]Finishing Times'!$A$5:$C$750,3,TRUE)</f>
        <v>8.8263888888888878E-2</v>
      </c>
      <c r="I54" s="22" t="str">
        <f>VLOOKUP(C54,'[1]Entry Details'!$A$5:$K$752,9,TRUE)</f>
        <v>Yes</v>
      </c>
      <c r="J54" s="17" t="str">
        <f>VLOOKUP(C54,'[1]Entry Details'!$A$5:$K$752,3,TRUE)</f>
        <v>Male</v>
      </c>
    </row>
    <row r="55" spans="1:10">
      <c r="A55" s="17">
        <v>50</v>
      </c>
      <c r="B55" s="18">
        <f>IF(I55="Yes",COUNT($B$6:B54)+1,"")</f>
        <v>25</v>
      </c>
      <c r="C55" s="19">
        <f>VLOOKUP(A55,'[1]Finishing Times'!$A$7:$C$750,2,TRUE)</f>
        <v>377</v>
      </c>
      <c r="D55" s="20" t="str">
        <f>VLOOKUP(C55,'[1]Entry Details'!$A$5:$K$752,2,TRUE)</f>
        <v>Lindsay, David</v>
      </c>
      <c r="E55" s="21" t="str">
        <f>VLOOKUP(C55,'[1]Entry Details'!$A$5:$K$752,4,TRUE)</f>
        <v>Springfield Striders</v>
      </c>
      <c r="F55" s="21"/>
      <c r="G55" s="22" t="str">
        <f>VLOOKUP(C55,'[1]Entry Details'!$A$5:$K$752,8,TRUE)</f>
        <v>M</v>
      </c>
      <c r="H55" s="23">
        <f>VLOOKUP(A55,'[1]Finishing Times'!$A$5:$C$750,3,TRUE)</f>
        <v>8.8368055555555547E-2</v>
      </c>
      <c r="I55" s="22" t="str">
        <f>VLOOKUP(C55,'[1]Entry Details'!$A$5:$K$752,9,TRUE)</f>
        <v>Yes</v>
      </c>
      <c r="J55" s="17" t="str">
        <f>VLOOKUP(C55,'[1]Entry Details'!$A$5:$K$752,3,TRUE)</f>
        <v>Male</v>
      </c>
    </row>
    <row r="56" spans="1:10">
      <c r="A56" s="17">
        <v>51</v>
      </c>
      <c r="B56" s="18">
        <f>IF(I56="Yes",COUNT($B$6:B55)+1,"")</f>
        <v>26</v>
      </c>
      <c r="C56" s="19">
        <f>VLOOKUP(A56,'[1]Finishing Times'!$A$7:$C$750,2,TRUE)</f>
        <v>542</v>
      </c>
      <c r="D56" s="20" t="str">
        <f>VLOOKUP(C56,'[1]Entry Details'!$A$5:$K$752,2,TRUE)</f>
        <v>Smith, James</v>
      </c>
      <c r="E56" s="21" t="str">
        <f>VLOOKUP(C56,'[1]Entry Details'!$A$5:$K$752,4,TRUE)</f>
        <v>Halstead Road Runners</v>
      </c>
      <c r="F56" s="21"/>
      <c r="G56" s="22" t="str">
        <f>VLOOKUP(C56,'[1]Entry Details'!$A$5:$K$752,8,TRUE)</f>
        <v>M</v>
      </c>
      <c r="H56" s="23">
        <f>VLOOKUP(A56,'[1]Finishing Times'!$A$5:$C$750,3,TRUE)</f>
        <v>8.8460648148148149E-2</v>
      </c>
      <c r="I56" s="22" t="str">
        <f>VLOOKUP(C56,'[1]Entry Details'!$A$5:$K$752,9,TRUE)</f>
        <v>Yes</v>
      </c>
      <c r="J56" s="17" t="str">
        <f>VLOOKUP(C56,'[1]Entry Details'!$A$5:$K$752,3,TRUE)</f>
        <v>Male</v>
      </c>
    </row>
    <row r="57" spans="1:10">
      <c r="A57" s="17">
        <v>52</v>
      </c>
      <c r="B57" s="18" t="str">
        <f>IF(I57="Yes",COUNT($B$6:B56)+1,"")</f>
        <v/>
      </c>
      <c r="C57" s="19">
        <f>VLOOKUP(A57,'[1]Finishing Times'!$A$7:$C$750,2,TRUE)</f>
        <v>58</v>
      </c>
      <c r="D57" s="20" t="str">
        <f>VLOOKUP(C57,'[1]Entry Details'!$A$5:$K$752,2,TRUE)</f>
        <v>Mullen, Russ</v>
      </c>
      <c r="E57" s="21" t="str">
        <f>VLOOKUP(C57,'[1]Entry Details'!$A$5:$K$752,4,TRUE)</f>
        <v>Haywards Heath Harriers</v>
      </c>
      <c r="F57" s="21" t="str">
        <f>VLOOKUP(C57,'[1]Entry Details'!$A$5:$K$752,5,TRUE)</f>
        <v>Sussex</v>
      </c>
      <c r="G57" s="22" t="str">
        <f>VLOOKUP(C57,'[1]Entry Details'!$A$5:$K$752,8,TRUE)</f>
        <v>M</v>
      </c>
      <c r="H57" s="23">
        <f>VLOOKUP(A57,'[1]Finishing Times'!$A$5:$C$750,3,TRUE)</f>
        <v>8.8599537037037046E-2</v>
      </c>
      <c r="I57" s="22" t="str">
        <f>VLOOKUP(C57,'[1]Entry Details'!$A$5:$K$752,9,TRUE)</f>
        <v>No</v>
      </c>
      <c r="J57" s="17" t="str">
        <f>VLOOKUP(C57,'[1]Entry Details'!$A$5:$K$752,3,TRUE)</f>
        <v>Male</v>
      </c>
    </row>
    <row r="58" spans="1:10">
      <c r="A58" s="17">
        <v>53</v>
      </c>
      <c r="B58" s="18" t="str">
        <f>IF(I58="Yes",COUNT($B$6:B57)+1,"")</f>
        <v/>
      </c>
      <c r="C58" s="19">
        <f>VLOOKUP(A58,'[1]Finishing Times'!$A$7:$C$750,2,TRUE)</f>
        <v>49</v>
      </c>
      <c r="D58" s="20" t="str">
        <f>VLOOKUP(C58,'[1]Entry Details'!$A$5:$K$752,2,TRUE)</f>
        <v>Hamilton, Alex</v>
      </c>
      <c r="E58" s="21" t="str">
        <f>VLOOKUP(C58,'[1]Entry Details'!$A$5:$K$752,4,TRUE)</f>
        <v>Basingstoke &amp; Mid Hants AC</v>
      </c>
      <c r="F58" s="21" t="str">
        <f>VLOOKUP(C58,'[1]Entry Details'!$A$5:$K$752,5,TRUE)</f>
        <v>Hampshire</v>
      </c>
      <c r="G58" s="22" t="str">
        <f>VLOOKUP(C58,'[1]Entry Details'!$A$5:$K$752,8,TRUE)</f>
        <v>M40</v>
      </c>
      <c r="H58" s="23">
        <f>VLOOKUP(A58,'[1]Finishing Times'!$A$5:$C$750,3,TRUE)</f>
        <v>8.8726851851851848E-2</v>
      </c>
      <c r="I58" s="22" t="str">
        <f>VLOOKUP(C58,'[1]Entry Details'!$A$5:$K$752,9,TRUE)</f>
        <v>No</v>
      </c>
      <c r="J58" s="17" t="str">
        <f>VLOOKUP(C58,'[1]Entry Details'!$A$5:$K$752,3,TRUE)</f>
        <v>Male</v>
      </c>
    </row>
    <row r="59" spans="1:10">
      <c r="A59" s="17">
        <v>54</v>
      </c>
      <c r="B59" s="18">
        <f>IF(I59="Yes",COUNT($B$6:B58)+1,"")</f>
        <v>27</v>
      </c>
      <c r="C59" s="19">
        <f>VLOOKUP(A59,'[1]Finishing Times'!$A$7:$C$750,2,TRUE)</f>
        <v>418</v>
      </c>
      <c r="D59" s="20" t="str">
        <f>VLOOKUP(C59,'[1]Entry Details'!$A$5:$K$752,2,TRUE)</f>
        <v>Mizon, Heydon</v>
      </c>
      <c r="E59" s="21" t="str">
        <f>VLOOKUP(C59,'[1]Entry Details'!$A$5:$K$752,4,TRUE)</f>
        <v>Witham Running Club</v>
      </c>
      <c r="F59" s="21"/>
      <c r="G59" s="22" t="str">
        <f>VLOOKUP(C59,'[1]Entry Details'!$A$5:$K$752,8,TRUE)</f>
        <v>M40</v>
      </c>
      <c r="H59" s="23">
        <f>VLOOKUP(A59,'[1]Finishing Times'!$A$5:$C$750,3,TRUE)</f>
        <v>8.8831018518518531E-2</v>
      </c>
      <c r="I59" s="22" t="str">
        <f>VLOOKUP(C59,'[1]Entry Details'!$A$5:$K$752,9,TRUE)</f>
        <v>Yes</v>
      </c>
      <c r="J59" s="17" t="str">
        <f>VLOOKUP(C59,'[1]Entry Details'!$A$5:$K$752,3,TRUE)</f>
        <v>Male</v>
      </c>
    </row>
    <row r="60" spans="1:10">
      <c r="A60" s="17">
        <v>55</v>
      </c>
      <c r="B60" s="18">
        <f>IF(I60="Yes",COUNT($B$6:B59)+1,"")</f>
        <v>28</v>
      </c>
      <c r="C60" s="19">
        <f>VLOOKUP(A60,'[1]Finishing Times'!$A$7:$C$750,2,TRUE)</f>
        <v>481</v>
      </c>
      <c r="D60" s="20" t="str">
        <f>VLOOKUP(C60,'[1]Entry Details'!$A$5:$K$752,2,TRUE)</f>
        <v>Preston, Paul</v>
      </c>
      <c r="E60" s="21" t="str">
        <f>VLOOKUP(C60,'[1]Entry Details'!$A$5:$K$752,4,TRUE)</f>
        <v>Colchester Harriers</v>
      </c>
      <c r="F60" s="21"/>
      <c r="G60" s="22" t="str">
        <f>VLOOKUP(C60,'[1]Entry Details'!$A$5:$K$752,8,TRUE)</f>
        <v>M40</v>
      </c>
      <c r="H60" s="23">
        <f>VLOOKUP(A60,'[1]Finishing Times'!$A$5:$C$750,3,TRUE)</f>
        <v>8.9108796296296297E-2</v>
      </c>
      <c r="I60" s="22" t="str">
        <f>VLOOKUP(C60,'[1]Entry Details'!$A$5:$K$752,9,TRUE)</f>
        <v>Yes</v>
      </c>
      <c r="J60" s="17" t="str">
        <f>VLOOKUP(C60,'[1]Entry Details'!$A$5:$K$752,3,TRUE)</f>
        <v>Male</v>
      </c>
    </row>
    <row r="61" spans="1:10">
      <c r="A61" s="17">
        <v>56</v>
      </c>
      <c r="B61" s="18">
        <f>IF(I61="Yes",COUNT($B$6:B60)+1,"")</f>
        <v>29</v>
      </c>
      <c r="C61" s="19">
        <f>VLOOKUP(A61,'[1]Finishing Times'!$A$7:$C$750,2,TRUE)</f>
        <v>606</v>
      </c>
      <c r="D61" s="20" t="str">
        <f>VLOOKUP(C61,'[1]Entry Details'!$A$5:$K$752,2,TRUE)</f>
        <v>Wayman, Chris</v>
      </c>
      <c r="E61" s="21" t="str">
        <f>VLOOKUP(C61,'[1]Entry Details'!$A$5:$K$752,4,TRUE)</f>
        <v>Benfleet RC</v>
      </c>
      <c r="F61" s="21"/>
      <c r="G61" s="22" t="str">
        <f>VLOOKUP(C61,'[1]Entry Details'!$A$5:$K$752,8,TRUE)</f>
        <v>M</v>
      </c>
      <c r="H61" s="23">
        <f>VLOOKUP(A61,'[1]Finishing Times'!$A$5:$C$750,3,TRUE)</f>
        <v>8.9467592592592585E-2</v>
      </c>
      <c r="I61" s="22" t="str">
        <f>VLOOKUP(C61,'[1]Entry Details'!$A$5:$K$752,9,TRUE)</f>
        <v>Yes</v>
      </c>
      <c r="J61" s="17" t="str">
        <f>VLOOKUP(C61,'[1]Entry Details'!$A$5:$K$752,3,TRUE)</f>
        <v>Male</v>
      </c>
    </row>
    <row r="62" spans="1:10">
      <c r="A62" s="17">
        <v>57</v>
      </c>
      <c r="B62" s="18">
        <f>IF(I62="Yes",COUNT($B$6:B61)+1,"")</f>
        <v>30</v>
      </c>
      <c r="C62" s="19">
        <f>VLOOKUP(A62,'[1]Finishing Times'!$A$7:$C$750,2,TRUE)</f>
        <v>392</v>
      </c>
      <c r="D62" s="20" t="str">
        <f>VLOOKUP(C62,'[1]Entry Details'!$A$5:$K$752,2,TRUE)</f>
        <v>Martin, Chris</v>
      </c>
      <c r="E62" s="21" t="str">
        <f>VLOOKUP(C62,'[1]Entry Details'!$A$5:$K$752,4,TRUE)</f>
        <v>Witham Running Club</v>
      </c>
      <c r="F62" s="21"/>
      <c r="G62" s="22" t="str">
        <f>VLOOKUP(C62,'[1]Entry Details'!$A$5:$K$752,8,TRUE)</f>
        <v>M</v>
      </c>
      <c r="H62" s="23">
        <f>VLOOKUP(A62,'[1]Finishing Times'!$A$5:$C$750,3,TRUE)</f>
        <v>8.9490740740740746E-2</v>
      </c>
      <c r="I62" s="22" t="str">
        <f>VLOOKUP(C62,'[1]Entry Details'!$A$5:$K$752,9,TRUE)</f>
        <v>Yes</v>
      </c>
      <c r="J62" s="17" t="str">
        <f>VLOOKUP(C62,'[1]Entry Details'!$A$5:$K$752,3,TRUE)</f>
        <v>Male</v>
      </c>
    </row>
    <row r="63" spans="1:10">
      <c r="A63" s="17">
        <v>58</v>
      </c>
      <c r="B63" s="18">
        <f>IF(I63="Yes",COUNT($B$6:B62)+1,"")</f>
        <v>31</v>
      </c>
      <c r="C63" s="19">
        <f>VLOOKUP(A63,'[1]Finishing Times'!$A$7:$C$750,2,TRUE)</f>
        <v>22</v>
      </c>
      <c r="D63" s="20" t="str">
        <f>VLOOKUP(C63,'[1]Entry Details'!$A$5:$K$752,2,TRUE)</f>
        <v>Sweatt, Rachel</v>
      </c>
      <c r="E63" s="21" t="str">
        <f>VLOOKUP(C63,'[1]Entry Details'!$A$5:$K$752,4,TRUE)</f>
        <v>Witham Running Club</v>
      </c>
      <c r="F63" s="21" t="str">
        <f>VLOOKUP(C63,'[1]Entry Details'!$A$5:$K$752,5,TRUE)</f>
        <v xml:space="preserve">Essex  </v>
      </c>
      <c r="G63" s="22" t="str">
        <f>VLOOKUP(C63,'[1]Entry Details'!$A$5:$K$752,8,TRUE)</f>
        <v xml:space="preserve">F </v>
      </c>
      <c r="H63" s="23">
        <f>VLOOKUP(A63,'[1]Finishing Times'!$A$5:$C$750,3,TRUE)</f>
        <v>8.9641203703703709E-2</v>
      </c>
      <c r="I63" s="22" t="str">
        <f>VLOOKUP(C63,'[1]Entry Details'!$A$5:$K$752,9,TRUE)</f>
        <v>Yes</v>
      </c>
      <c r="J63" s="17" t="str">
        <f>VLOOKUP(C63,'[1]Entry Details'!$A$5:$K$752,3,TRUE)</f>
        <v>Female</v>
      </c>
    </row>
    <row r="64" spans="1:10">
      <c r="A64" s="17">
        <v>59</v>
      </c>
      <c r="B64" s="18">
        <f>IF(I64="Yes",COUNT($B$6:B63)+1,"")</f>
        <v>32</v>
      </c>
      <c r="C64" s="19">
        <f>VLOOKUP(A64,'[1]Finishing Times'!$A$7:$C$750,2,TRUE)</f>
        <v>529</v>
      </c>
      <c r="D64" s="20" t="str">
        <f>VLOOKUP(C64,'[1]Entry Details'!$A$5:$K$752,2,TRUE)</f>
        <v>Segal, Craig</v>
      </c>
      <c r="E64" s="21" t="str">
        <f>VLOOKUP(C64,'[1]Entry Details'!$A$5:$K$752,4,TRUE)</f>
        <v>Harlow Running Club</v>
      </c>
      <c r="F64" s="21"/>
      <c r="G64" s="22" t="str">
        <f>VLOOKUP(C64,'[1]Entry Details'!$A$5:$K$752,8,TRUE)</f>
        <v>M</v>
      </c>
      <c r="H64" s="23">
        <f>VLOOKUP(A64,'[1]Finishing Times'!$A$5:$C$750,3,TRUE)</f>
        <v>8.9664351851851856E-2</v>
      </c>
      <c r="I64" s="22" t="str">
        <f>VLOOKUP(C64,'[1]Entry Details'!$A$5:$K$752,9,TRUE)</f>
        <v>Yes</v>
      </c>
      <c r="J64" s="17" t="str">
        <f>VLOOKUP(C64,'[1]Entry Details'!$A$5:$K$752,3,TRUE)</f>
        <v>Male</v>
      </c>
    </row>
    <row r="65" spans="1:10">
      <c r="A65" s="17">
        <v>60</v>
      </c>
      <c r="B65" s="18">
        <f>IF(I65="Yes",COUNT($B$6:B64)+1,"")</f>
        <v>33</v>
      </c>
      <c r="C65" s="19">
        <f>VLOOKUP(A65,'[1]Finishing Times'!$A$7:$C$750,2,TRUE)</f>
        <v>510</v>
      </c>
      <c r="D65" s="20" t="str">
        <f>VLOOKUP(C65,'[1]Entry Details'!$A$5:$K$752,2,TRUE)</f>
        <v>Rodgers, Paul</v>
      </c>
      <c r="E65" s="21" t="str">
        <f>VLOOKUP(C65,'[1]Entry Details'!$A$5:$K$752,4,TRUE)</f>
        <v>Colchester Harriers</v>
      </c>
      <c r="F65" s="21"/>
      <c r="G65" s="22" t="str">
        <f>VLOOKUP(C65,'[1]Entry Details'!$A$5:$K$752,8,TRUE)</f>
        <v>M40</v>
      </c>
      <c r="H65" s="23">
        <f>VLOOKUP(A65,'[1]Finishing Times'!$A$5:$C$750,3,TRUE)</f>
        <v>8.9837962962962967E-2</v>
      </c>
      <c r="I65" s="22" t="str">
        <f>VLOOKUP(C65,'[1]Entry Details'!$A$5:$K$752,9,TRUE)</f>
        <v>Yes</v>
      </c>
      <c r="J65" s="17" t="str">
        <f>VLOOKUP(C65,'[1]Entry Details'!$A$5:$K$752,3,TRUE)</f>
        <v>Male</v>
      </c>
    </row>
    <row r="66" spans="1:10">
      <c r="A66" s="17">
        <v>61</v>
      </c>
      <c r="B66" s="18">
        <f>IF(I66="Yes",COUNT($B$6:B65)+1,"")</f>
        <v>34</v>
      </c>
      <c r="C66" s="19">
        <f>VLOOKUP(A66,'[1]Finishing Times'!$A$7:$C$750,2,TRUE)</f>
        <v>137</v>
      </c>
      <c r="D66" s="20" t="str">
        <f>VLOOKUP(C66,'[1]Entry Details'!$A$5:$K$752,2,TRUE)</f>
        <v>Brown, Patrick</v>
      </c>
      <c r="E66" s="21" t="str">
        <f>VLOOKUP(C66,'[1]Entry Details'!$A$5:$K$752,4,TRUE)</f>
        <v>East London Runners</v>
      </c>
      <c r="F66" s="21"/>
      <c r="G66" s="22" t="str">
        <f>VLOOKUP(C66,'[1]Entry Details'!$A$5:$K$752,8,TRUE)</f>
        <v>M</v>
      </c>
      <c r="H66" s="23">
        <f>VLOOKUP(A66,'[1]Finishing Times'!$A$5:$C$750,3,TRUE)</f>
        <v>9.0254629629629643E-2</v>
      </c>
      <c r="I66" s="22" t="str">
        <f>VLOOKUP(C66,'[1]Entry Details'!$A$5:$K$752,9,TRUE)</f>
        <v>Yes</v>
      </c>
      <c r="J66" s="17" t="str">
        <f>VLOOKUP(C66,'[1]Entry Details'!$A$5:$K$752,3,TRUE)</f>
        <v>Male</v>
      </c>
    </row>
    <row r="67" spans="1:10">
      <c r="A67" s="17">
        <v>62</v>
      </c>
      <c r="B67" s="18">
        <f>IF(I67="Yes",COUNT($B$6:B66)+1,"")</f>
        <v>35</v>
      </c>
      <c r="C67" s="19">
        <f>VLOOKUP(A67,'[1]Finishing Times'!$A$7:$C$750,2,TRUE)</f>
        <v>205</v>
      </c>
      <c r="D67" s="20" t="str">
        <f>VLOOKUP(C67,'[1]Entry Details'!$A$5:$K$752,2,TRUE)</f>
        <v>Day, Simon</v>
      </c>
      <c r="E67" s="21" t="str">
        <f>VLOOKUP(C67,'[1]Entry Details'!$A$5:$K$752,4,TRUE)</f>
        <v>Harwich Runners</v>
      </c>
      <c r="F67" s="21"/>
      <c r="G67" s="22" t="str">
        <f>VLOOKUP(C67,'[1]Entry Details'!$A$5:$K$752,8,TRUE)</f>
        <v>M40</v>
      </c>
      <c r="H67" s="23">
        <f>VLOOKUP(A67,'[1]Finishing Times'!$A$5:$C$750,3,TRUE)</f>
        <v>9.0266203703703696E-2</v>
      </c>
      <c r="I67" s="22" t="str">
        <f>VLOOKUP(C67,'[1]Entry Details'!$A$5:$K$752,9,TRUE)</f>
        <v>Yes</v>
      </c>
      <c r="J67" s="17" t="str">
        <f>VLOOKUP(C67,'[1]Entry Details'!$A$5:$K$752,3,TRUE)</f>
        <v>Male</v>
      </c>
    </row>
    <row r="68" spans="1:10">
      <c r="A68" s="17">
        <v>63</v>
      </c>
      <c r="B68" s="18">
        <f>IF(I68="Yes",COUNT($B$6:B67)+1,"")</f>
        <v>36</v>
      </c>
      <c r="C68" s="19">
        <f>VLOOKUP(A68,'[1]Finishing Times'!$A$7:$C$750,2,TRUE)</f>
        <v>108</v>
      </c>
      <c r="D68" s="20" t="str">
        <f>VLOOKUP(C68,'[1]Entry Details'!$A$5:$K$752,2,TRUE)</f>
        <v>Baynton, Lee</v>
      </c>
      <c r="E68" s="21" t="str">
        <f>VLOOKUP(C68,'[1]Entry Details'!$A$5:$K$752,4,TRUE)</f>
        <v>Benfleet RC</v>
      </c>
      <c r="F68" s="21"/>
      <c r="G68" s="22" t="str">
        <f>VLOOKUP(C68,'[1]Entry Details'!$A$5:$K$752,8,TRUE)</f>
        <v>M</v>
      </c>
      <c r="H68" s="23">
        <f>VLOOKUP(A68,'[1]Finishing Times'!$A$5:$C$750,3,TRUE)</f>
        <v>9.0358796296296298E-2</v>
      </c>
      <c r="I68" s="22" t="str">
        <f>VLOOKUP(C68,'[1]Entry Details'!$A$5:$K$752,9,TRUE)</f>
        <v>Yes</v>
      </c>
      <c r="J68" s="17" t="str">
        <f>VLOOKUP(C68,'[1]Entry Details'!$A$5:$K$752,3,TRUE)</f>
        <v>Male</v>
      </c>
    </row>
    <row r="69" spans="1:10">
      <c r="A69" s="17">
        <v>64</v>
      </c>
      <c r="B69" s="18">
        <f>IF(I69="Yes",COUNT($B$6:B68)+1,"")</f>
        <v>37</v>
      </c>
      <c r="C69" s="19">
        <f>VLOOKUP(A69,'[1]Finishing Times'!$A$7:$C$750,2,TRUE)</f>
        <v>492</v>
      </c>
      <c r="D69" s="20" t="str">
        <f>VLOOKUP(C69,'[1]Entry Details'!$A$5:$K$752,2,TRUE)</f>
        <v>Rahman, Sam</v>
      </c>
      <c r="E69" s="21" t="str">
        <f>VLOOKUP(C69,'[1]Entry Details'!$A$5:$K$752,4,TRUE)</f>
        <v>Ilford AC</v>
      </c>
      <c r="F69" s="21"/>
      <c r="G69" s="22" t="str">
        <f>VLOOKUP(C69,'[1]Entry Details'!$A$5:$K$752,8,TRUE)</f>
        <v>M</v>
      </c>
      <c r="H69" s="23">
        <f>VLOOKUP(A69,'[1]Finishing Times'!$A$5:$C$750,3,TRUE)</f>
        <v>9.0520833333333328E-2</v>
      </c>
      <c r="I69" s="22" t="str">
        <f>VLOOKUP(C69,'[1]Entry Details'!$A$5:$K$752,9,TRUE)</f>
        <v>Yes</v>
      </c>
      <c r="J69" s="17" t="str">
        <f>VLOOKUP(C69,'[1]Entry Details'!$A$5:$K$752,3,TRUE)</f>
        <v>Male</v>
      </c>
    </row>
    <row r="70" spans="1:10">
      <c r="A70" s="17">
        <v>65</v>
      </c>
      <c r="B70" s="18" t="str">
        <f>IF(I70="Yes",COUNT($B$6:B69)+1,"")</f>
        <v/>
      </c>
      <c r="C70" s="19">
        <f>VLOOKUP(A70,'[1]Finishing Times'!$A$7:$C$750,2,TRUE)</f>
        <v>452</v>
      </c>
      <c r="D70" s="20" t="str">
        <f>VLOOKUP(C70,'[1]Entry Details'!$A$5:$K$752,2,TRUE)</f>
        <v>Parry, Neil</v>
      </c>
      <c r="E70" s="21" t="str">
        <f>VLOOKUP(C70,'[1]Entry Details'!$A$5:$K$752,4,TRUE)</f>
        <v>Ravens City of London Running Club</v>
      </c>
      <c r="F70" s="21"/>
      <c r="G70" s="22" t="str">
        <f>VLOOKUP(C70,'[1]Entry Details'!$A$5:$K$752,8,TRUE)</f>
        <v>M</v>
      </c>
      <c r="H70" s="23">
        <f>VLOOKUP(A70,'[1]Finishing Times'!$A$5:$C$750,3,TRUE)</f>
        <v>9.0613425925925917E-2</v>
      </c>
      <c r="I70" s="22" t="str">
        <f>VLOOKUP(C70,'[1]Entry Details'!$A$5:$K$752,9,TRUE)</f>
        <v>No</v>
      </c>
      <c r="J70" s="17" t="str">
        <f>VLOOKUP(C70,'[1]Entry Details'!$A$5:$K$752,3,TRUE)</f>
        <v>Male</v>
      </c>
    </row>
    <row r="71" spans="1:10">
      <c r="A71" s="17">
        <v>66</v>
      </c>
      <c r="B71" s="18" t="str">
        <f>IF(I71="Yes",COUNT($B$6:B70)+1,"")</f>
        <v/>
      </c>
      <c r="C71" s="19">
        <f>VLOOKUP(A71,'[1]Finishing Times'!$A$7:$C$750,2,TRUE)</f>
        <v>34</v>
      </c>
      <c r="D71" s="20" t="str">
        <f>VLOOKUP(C71,'[1]Entry Details'!$A$5:$K$752,2,TRUE)</f>
        <v>Lucas, Jeff</v>
      </c>
      <c r="E71" s="21" t="str">
        <f>VLOOKUP(C71,'[1]Entry Details'!$A$5:$K$752,4,TRUE)</f>
        <v>Werrington</v>
      </c>
      <c r="F71" s="21" t="str">
        <f>VLOOKUP(C71,'[1]Entry Details'!$A$5:$K$752,5,TRUE)</f>
        <v>Cambridgeshire</v>
      </c>
      <c r="G71" s="22" t="str">
        <f>VLOOKUP(C71,'[1]Entry Details'!$A$5:$K$752,8,TRUE)</f>
        <v>M40</v>
      </c>
      <c r="H71" s="23">
        <f>VLOOKUP(A71,'[1]Finishing Times'!$A$5:$C$750,3,TRUE)</f>
        <v>9.0648148148148144E-2</v>
      </c>
      <c r="I71" s="22" t="str">
        <f>VLOOKUP(C71,'[1]Entry Details'!$A$5:$K$752,9,TRUE)</f>
        <v>No</v>
      </c>
      <c r="J71" s="17" t="str">
        <f>VLOOKUP(C71,'[1]Entry Details'!$A$5:$K$752,3,TRUE)</f>
        <v>Male</v>
      </c>
    </row>
    <row r="72" spans="1:10">
      <c r="A72" s="17">
        <v>67</v>
      </c>
      <c r="B72" s="18">
        <f>IF(I72="Yes",COUNT($B$6:B71)+1,"")</f>
        <v>38</v>
      </c>
      <c r="C72" s="19">
        <f>VLOOKUP(A72,'[1]Finishing Times'!$A$7:$C$750,2,TRUE)</f>
        <v>113</v>
      </c>
      <c r="D72" s="20" t="str">
        <f>VLOOKUP(C72,'[1]Entry Details'!$A$5:$K$752,2,TRUE)</f>
        <v>Benson, Alex</v>
      </c>
      <c r="E72" s="21" t="str">
        <f>VLOOKUP(C72,'[1]Entry Details'!$A$5:$K$752,4,TRUE)</f>
        <v>Springfield Striders</v>
      </c>
      <c r="F72" s="21"/>
      <c r="G72" s="22" t="str">
        <f>VLOOKUP(C72,'[1]Entry Details'!$A$5:$K$752,8,TRUE)</f>
        <v>M</v>
      </c>
      <c r="H72" s="23">
        <f>VLOOKUP(A72,'[1]Finishing Times'!$A$5:$C$750,3,TRUE)</f>
        <v>9.1018518518518512E-2</v>
      </c>
      <c r="I72" s="22" t="str">
        <f>VLOOKUP(C72,'[1]Entry Details'!$A$5:$K$752,9,TRUE)</f>
        <v>Yes</v>
      </c>
      <c r="J72" s="17" t="str">
        <f>VLOOKUP(C72,'[1]Entry Details'!$A$5:$K$752,3,TRUE)</f>
        <v>Male</v>
      </c>
    </row>
    <row r="73" spans="1:10">
      <c r="A73" s="17">
        <v>68</v>
      </c>
      <c r="B73" s="18" t="str">
        <f>IF(I73="Yes",COUNT($B$6:B72)+1,"")</f>
        <v/>
      </c>
      <c r="C73" s="19">
        <f>VLOOKUP(A73,'[1]Finishing Times'!$A$7:$C$750,2,TRUE)</f>
        <v>268</v>
      </c>
      <c r="D73" s="20" t="str">
        <f>VLOOKUP(C73,'[1]Entry Details'!$A$5:$K$752,2,TRUE)</f>
        <v>Goldring, Peter</v>
      </c>
      <c r="E73" s="21">
        <f>VLOOKUP(C73,'[1]Entry Details'!$A$5:$K$752,4,TRUE)</f>
        <v>0</v>
      </c>
      <c r="F73" s="21"/>
      <c r="G73" s="22" t="str">
        <f>VLOOKUP(C73,'[1]Entry Details'!$A$5:$K$752,8,TRUE)</f>
        <v>M</v>
      </c>
      <c r="H73" s="23">
        <f>VLOOKUP(A73,'[1]Finishing Times'!$A$5:$C$750,3,TRUE)</f>
        <v>9.1180555555555556E-2</v>
      </c>
      <c r="I73" s="22" t="str">
        <f>VLOOKUP(C73,'[1]Entry Details'!$A$5:$K$752,9,TRUE)</f>
        <v>No</v>
      </c>
      <c r="J73" s="17" t="str">
        <f>VLOOKUP(C73,'[1]Entry Details'!$A$5:$K$752,3,TRUE)</f>
        <v>Male</v>
      </c>
    </row>
    <row r="74" spans="1:10">
      <c r="A74" s="17">
        <v>69</v>
      </c>
      <c r="B74" s="18" t="str">
        <f>IF(I74="Yes",COUNT($B$6:B73)+1,"")</f>
        <v/>
      </c>
      <c r="C74" s="19">
        <f>VLOOKUP(A74,'[1]Finishing Times'!$A$7:$C$750,2,TRUE)</f>
        <v>616</v>
      </c>
      <c r="D74" s="20" t="str">
        <f>VLOOKUP(C74,'[1]Entry Details'!$A$5:$K$752,2,TRUE)</f>
        <v>Wilkes, Michael</v>
      </c>
      <c r="E74" s="21" t="str">
        <f>VLOOKUP(C74,'[1]Entry Details'!$A$5:$K$752,4,TRUE)</f>
        <v>Unaffiliated</v>
      </c>
      <c r="F74" s="21"/>
      <c r="G74" s="22" t="str">
        <f>VLOOKUP(C74,'[1]Entry Details'!$A$5:$K$752,8,TRUE)</f>
        <v>M40</v>
      </c>
      <c r="H74" s="23">
        <f>VLOOKUP(A74,'[1]Finishing Times'!$A$5:$C$750,3,TRUE)</f>
        <v>9.1550925925925938E-2</v>
      </c>
      <c r="I74" s="22" t="str">
        <f>VLOOKUP(C74,'[1]Entry Details'!$A$5:$K$752,9,TRUE)</f>
        <v>No</v>
      </c>
      <c r="J74" s="17" t="str">
        <f>VLOOKUP(C74,'[1]Entry Details'!$A$5:$K$752,3,TRUE)</f>
        <v>Male</v>
      </c>
    </row>
    <row r="75" spans="1:10">
      <c r="A75" s="17">
        <v>70</v>
      </c>
      <c r="B75" s="18">
        <f>IF(I75="Yes",COUNT($B$6:B74)+1,"")</f>
        <v>39</v>
      </c>
      <c r="C75" s="19">
        <f>VLOOKUP(A75,'[1]Finishing Times'!$A$7:$C$750,2,TRUE)</f>
        <v>451</v>
      </c>
      <c r="D75" s="20" t="str">
        <f>VLOOKUP(C75,'[1]Entry Details'!$A$5:$K$752,2,TRUE)</f>
        <v>Parris, Sebastian</v>
      </c>
      <c r="E75" s="21" t="str">
        <f>VLOOKUP(C75,'[1]Entry Details'!$A$5:$K$752,4,TRUE)</f>
        <v>Ilford AC</v>
      </c>
      <c r="F75" s="21"/>
      <c r="G75" s="22" t="str">
        <f>VLOOKUP(C75,'[1]Entry Details'!$A$5:$K$752,8,TRUE)</f>
        <v>M</v>
      </c>
      <c r="H75" s="23">
        <f>VLOOKUP(A75,'[1]Finishing Times'!$A$5:$C$750,3,TRUE)</f>
        <v>9.1747685185185182E-2</v>
      </c>
      <c r="I75" s="22" t="str">
        <f>VLOOKUP(C75,'[1]Entry Details'!$A$5:$K$752,9,TRUE)</f>
        <v>Yes</v>
      </c>
      <c r="J75" s="17" t="str">
        <f>VLOOKUP(C75,'[1]Entry Details'!$A$5:$K$752,3,TRUE)</f>
        <v>Male</v>
      </c>
    </row>
    <row r="76" spans="1:10">
      <c r="A76" s="17">
        <v>71</v>
      </c>
      <c r="B76" s="18" t="str">
        <f>IF(I76="Yes",COUNT($B$6:B75)+1,"")</f>
        <v/>
      </c>
      <c r="C76" s="19">
        <f>VLOOKUP(A76,'[1]Finishing Times'!$A$7:$C$750,2,TRUE)</f>
        <v>63</v>
      </c>
      <c r="D76" s="20" t="str">
        <f>VLOOKUP(C76,'[1]Entry Details'!$A$5:$K$752,2,TRUE)</f>
        <v>Rogers, Lucy</v>
      </c>
      <c r="E76" s="21" t="str">
        <f>VLOOKUP(C76,'[1]Entry Details'!$A$5:$K$752,4,TRUE)</f>
        <v>Brighton &amp; Hove AC</v>
      </c>
      <c r="F76" s="21" t="str">
        <f>VLOOKUP(C76,'[1]Entry Details'!$A$5:$K$752,5,TRUE)</f>
        <v>Sussex</v>
      </c>
      <c r="G76" s="22" t="str">
        <f>VLOOKUP(C76,'[1]Entry Details'!$A$5:$K$752,8,TRUE)</f>
        <v>F</v>
      </c>
      <c r="H76" s="23">
        <f>VLOOKUP(A76,'[1]Finishing Times'!$A$5:$C$750,3,TRUE)</f>
        <v>9.1851851851851851E-2</v>
      </c>
      <c r="I76" s="22" t="str">
        <f>VLOOKUP(C76,'[1]Entry Details'!$A$5:$K$752,9,TRUE)</f>
        <v>No</v>
      </c>
      <c r="J76" s="17" t="str">
        <f>VLOOKUP(C76,'[1]Entry Details'!$A$5:$K$752,3,TRUE)</f>
        <v>Female</v>
      </c>
    </row>
    <row r="77" spans="1:10">
      <c r="A77" s="17">
        <v>72</v>
      </c>
      <c r="B77" s="18" t="str">
        <f>IF(I77="Yes",COUNT($B$6:B76)+1,"")</f>
        <v/>
      </c>
      <c r="C77" s="19">
        <f>VLOOKUP(A77,'[1]Finishing Times'!$A$7:$C$750,2,TRUE)</f>
        <v>65</v>
      </c>
      <c r="D77" s="20" t="str">
        <f>VLOOKUP(C77,'[1]Entry Details'!$A$5:$K$752,2,TRUE)</f>
        <v>Poll, Bruce</v>
      </c>
      <c r="E77" s="21" t="str">
        <f>VLOOKUP(C77,'[1]Entry Details'!$A$5:$K$752,4,TRUE)</f>
        <v>Bracknell AC</v>
      </c>
      <c r="F77" s="21" t="str">
        <f>VLOOKUP(C77,'[1]Entry Details'!$A$5:$K$752,5,TRUE)</f>
        <v>Berkshire</v>
      </c>
      <c r="G77" s="22" t="str">
        <f>VLOOKUP(C77,'[1]Entry Details'!$A$5:$K$752,8,TRUE)</f>
        <v>M40</v>
      </c>
      <c r="H77" s="23">
        <f>VLOOKUP(A77,'[1]Finishing Times'!$A$5:$C$750,3,TRUE)</f>
        <v>9.1979166666666667E-2</v>
      </c>
      <c r="I77" s="22" t="str">
        <f>VLOOKUP(C77,'[1]Entry Details'!$A$5:$K$752,9,TRUE)</f>
        <v>No</v>
      </c>
      <c r="J77" s="17" t="str">
        <f>VLOOKUP(C77,'[1]Entry Details'!$A$5:$K$752,3,TRUE)</f>
        <v>Male</v>
      </c>
    </row>
    <row r="78" spans="1:10">
      <c r="A78" s="17">
        <v>73</v>
      </c>
      <c r="B78" s="18">
        <f>IF(I78="Yes",COUNT($B$6:B77)+1,"")</f>
        <v>40</v>
      </c>
      <c r="C78" s="19">
        <f>VLOOKUP(A78,'[1]Finishing Times'!$A$7:$C$750,2,TRUE)</f>
        <v>23</v>
      </c>
      <c r="D78" s="20" t="str">
        <f>VLOOKUP(C78,'[1]Entry Details'!$A$5:$K$752,2,TRUE)</f>
        <v>McElligott, Vicky</v>
      </c>
      <c r="E78" s="21" t="str">
        <f>VLOOKUP(C78,'[1]Entry Details'!$A$5:$K$752,4,TRUE)</f>
        <v>Leigh-On-Sea Striders</v>
      </c>
      <c r="F78" s="21" t="str">
        <f>VLOOKUP(C78,'[1]Entry Details'!$A$5:$K$752,5,TRUE)</f>
        <v xml:space="preserve">Essex  </v>
      </c>
      <c r="G78" s="22" t="str">
        <f>VLOOKUP(C78,'[1]Entry Details'!$A$5:$K$752,8,TRUE)</f>
        <v>FV35</v>
      </c>
      <c r="H78" s="23">
        <f>VLOOKUP(A78,'[1]Finishing Times'!$A$5:$C$750,3,TRUE)</f>
        <v>9.2013888888888895E-2</v>
      </c>
      <c r="I78" s="22" t="str">
        <f>VLOOKUP(C78,'[1]Entry Details'!$A$5:$K$752,9,TRUE)</f>
        <v>Yes</v>
      </c>
      <c r="J78" s="17" t="str">
        <f>VLOOKUP(C78,'[1]Entry Details'!$A$5:$K$752,3,TRUE)</f>
        <v>Female</v>
      </c>
    </row>
    <row r="79" spans="1:10">
      <c r="A79" s="17">
        <v>74</v>
      </c>
      <c r="B79" s="18" t="str">
        <f>IF(I79="Yes",COUNT($B$6:B78)+1,"")</f>
        <v/>
      </c>
      <c r="C79" s="19">
        <f>VLOOKUP(A79,'[1]Finishing Times'!$A$7:$C$750,2,TRUE)</f>
        <v>155</v>
      </c>
      <c r="D79" s="20" t="str">
        <f>VLOOKUP(C79,'[1]Entry Details'!$A$5:$K$752,2,TRUE)</f>
        <v>Casserley, Robert</v>
      </c>
      <c r="E79" s="21" t="str">
        <f>VLOOKUP(C79,'[1]Entry Details'!$A$5:$K$752,4,TRUE)</f>
        <v>Garden City Runners</v>
      </c>
      <c r="F79" s="21"/>
      <c r="G79" s="22" t="str">
        <f>VLOOKUP(C79,'[1]Entry Details'!$A$5:$K$752,8,TRUE)</f>
        <v>M40</v>
      </c>
      <c r="H79" s="23">
        <f>VLOOKUP(A79,'[1]Finishing Times'!$A$5:$C$750,3,TRUE)</f>
        <v>9.2118055555555564E-2</v>
      </c>
      <c r="I79" s="22" t="str">
        <f>VLOOKUP(C79,'[1]Entry Details'!$A$5:$K$752,9,TRUE)</f>
        <v>No</v>
      </c>
      <c r="J79" s="17" t="str">
        <f>VLOOKUP(C79,'[1]Entry Details'!$A$5:$K$752,3,TRUE)</f>
        <v>Male</v>
      </c>
    </row>
    <row r="80" spans="1:10">
      <c r="A80" s="17">
        <v>75</v>
      </c>
      <c r="B80" s="18">
        <f>IF(I80="Yes",COUNT($B$6:B79)+1,"")</f>
        <v>41</v>
      </c>
      <c r="C80" s="19">
        <f>VLOOKUP(A80,'[1]Finishing Times'!$A$7:$C$750,2,TRUE)</f>
        <v>572</v>
      </c>
      <c r="D80" s="20" t="str">
        <f>VLOOKUP(C80,'[1]Entry Details'!$A$5:$K$752,2,TRUE)</f>
        <v>Toal, Ian</v>
      </c>
      <c r="E80" s="21" t="str">
        <f>VLOOKUP(C80,'[1]Entry Details'!$A$5:$K$752,4,TRUE)</f>
        <v>Rochford Running Club</v>
      </c>
      <c r="F80" s="21"/>
      <c r="G80" s="22" t="str">
        <f>VLOOKUP(C80,'[1]Entry Details'!$A$5:$K$752,8,TRUE)</f>
        <v>M40</v>
      </c>
      <c r="H80" s="23">
        <f>VLOOKUP(A80,'[1]Finishing Times'!$A$5:$C$750,3,TRUE)</f>
        <v>9.2210648148148153E-2</v>
      </c>
      <c r="I80" s="22" t="str">
        <f>VLOOKUP(C80,'[1]Entry Details'!$A$5:$K$752,9,TRUE)</f>
        <v>Yes</v>
      </c>
      <c r="J80" s="17" t="str">
        <f>VLOOKUP(C80,'[1]Entry Details'!$A$5:$K$752,3,TRUE)</f>
        <v>Male</v>
      </c>
    </row>
    <row r="81" spans="1:10">
      <c r="A81" s="17">
        <v>76</v>
      </c>
      <c r="B81" s="18">
        <f>IF(I81="Yes",COUNT($B$6:B80)+1,"")</f>
        <v>42</v>
      </c>
      <c r="C81" s="19">
        <f>VLOOKUP(A81,'[1]Finishing Times'!$A$7:$C$750,2,TRUE)</f>
        <v>96</v>
      </c>
      <c r="D81" s="20" t="str">
        <f>VLOOKUP(C81,'[1]Entry Details'!$A$5:$K$752,2,TRUE)</f>
        <v>Ballard, Tim</v>
      </c>
      <c r="E81" s="21" t="str">
        <f>VLOOKUP(C81,'[1]Entry Details'!$A$5:$K$752,4,TRUE)</f>
        <v>Great Bentley Running Club</v>
      </c>
      <c r="F81" s="21"/>
      <c r="G81" s="22" t="str">
        <f>VLOOKUP(C81,'[1]Entry Details'!$A$5:$K$752,8,TRUE)</f>
        <v>M</v>
      </c>
      <c r="H81" s="23">
        <f>VLOOKUP(A81,'[1]Finishing Times'!$A$5:$C$750,3,TRUE)</f>
        <v>9.2326388888888888E-2</v>
      </c>
      <c r="I81" s="22" t="str">
        <f>VLOOKUP(C81,'[1]Entry Details'!$A$5:$K$752,9,TRUE)</f>
        <v>Yes</v>
      </c>
      <c r="J81" s="17" t="str">
        <f>VLOOKUP(C81,'[1]Entry Details'!$A$5:$K$752,3,TRUE)</f>
        <v>Male</v>
      </c>
    </row>
    <row r="82" spans="1:10">
      <c r="A82" s="17">
        <v>77</v>
      </c>
      <c r="B82" s="18" t="str">
        <f>IF(I82="Yes",COUNT($B$6:B81)+1,"")</f>
        <v/>
      </c>
      <c r="C82" s="19">
        <f>VLOOKUP(A82,'[1]Finishing Times'!$A$7:$C$750,2,TRUE)</f>
        <v>53</v>
      </c>
      <c r="D82" s="20" t="str">
        <f>VLOOKUP(C82,'[1]Entry Details'!$A$5:$K$752,2,TRUE)</f>
        <v>Jolley, Emma</v>
      </c>
      <c r="E82" s="21" t="str">
        <f>VLOOKUP(C82,'[1]Entry Details'!$A$5:$K$752,4,TRUE)</f>
        <v>City of Portsmouth AC</v>
      </c>
      <c r="F82" s="21" t="str">
        <f>VLOOKUP(C82,'[1]Entry Details'!$A$5:$K$752,5,TRUE)</f>
        <v>Hampshire</v>
      </c>
      <c r="G82" s="22" t="str">
        <f>VLOOKUP(C82,'[1]Entry Details'!$A$5:$K$752,8,TRUE)</f>
        <v>FV35</v>
      </c>
      <c r="H82" s="23">
        <f>VLOOKUP(A82,'[1]Finishing Times'!$A$5:$C$750,3,TRUE)</f>
        <v>9.239583333333333E-2</v>
      </c>
      <c r="I82" s="22" t="str">
        <f>VLOOKUP(C82,'[1]Entry Details'!$A$5:$K$752,9,TRUE)</f>
        <v>No</v>
      </c>
      <c r="J82" s="17" t="str">
        <f>VLOOKUP(C82,'[1]Entry Details'!$A$5:$K$752,3,TRUE)</f>
        <v>Female</v>
      </c>
    </row>
    <row r="83" spans="1:10">
      <c r="A83" s="17">
        <v>78</v>
      </c>
      <c r="B83" s="18">
        <f>IF(I83="Yes",COUNT($B$6:B82)+1,"")</f>
        <v>43</v>
      </c>
      <c r="C83" s="19">
        <f>VLOOKUP(A83,'[1]Finishing Times'!$A$7:$C$750,2,TRUE)</f>
        <v>503</v>
      </c>
      <c r="D83" s="20" t="str">
        <f>VLOOKUP(C83,'[1]Entry Details'!$A$5:$K$752,2,TRUE)</f>
        <v>Reynolds, Daniel</v>
      </c>
      <c r="E83" s="21" t="str">
        <f>VLOOKUP(C83,'[1]Entry Details'!$A$5:$K$752,4,TRUE)</f>
        <v>Grange Farm &amp; Dunmow Runners</v>
      </c>
      <c r="F83" s="21"/>
      <c r="G83" s="22" t="str">
        <f>VLOOKUP(C83,'[1]Entry Details'!$A$5:$K$752,8,TRUE)</f>
        <v>M</v>
      </c>
      <c r="H83" s="23">
        <f>VLOOKUP(A83,'[1]Finishing Times'!$A$5:$C$750,3,TRUE)</f>
        <v>9.2523148148148146E-2</v>
      </c>
      <c r="I83" s="22" t="str">
        <f>VLOOKUP(C83,'[1]Entry Details'!$A$5:$K$752,9,TRUE)</f>
        <v>Yes</v>
      </c>
      <c r="J83" s="17" t="str">
        <f>VLOOKUP(C83,'[1]Entry Details'!$A$5:$K$752,3,TRUE)</f>
        <v>Male</v>
      </c>
    </row>
    <row r="84" spans="1:10">
      <c r="A84" s="17">
        <v>79</v>
      </c>
      <c r="B84" s="18">
        <f>IF(I84="Yes",COUNT($B$6:B83)+1,"")</f>
        <v>44</v>
      </c>
      <c r="C84" s="19">
        <f>VLOOKUP(A84,'[1]Finishing Times'!$A$7:$C$750,2,TRUE)</f>
        <v>497</v>
      </c>
      <c r="D84" s="20" t="str">
        <f>VLOOKUP(C84,'[1]Entry Details'!$A$5:$K$752,2,TRUE)</f>
        <v>Read, Colin</v>
      </c>
      <c r="E84" s="21" t="str">
        <f>VLOOKUP(C84,'[1]Entry Details'!$A$5:$K$752,4,TRUE)</f>
        <v>Orion Harriers</v>
      </c>
      <c r="F84" s="21"/>
      <c r="G84" s="22" t="str">
        <f>VLOOKUP(C84,'[1]Entry Details'!$A$5:$K$752,8,TRUE)</f>
        <v>M40</v>
      </c>
      <c r="H84" s="23">
        <f>VLOOKUP(A84,'[1]Finishing Times'!$A$5:$C$750,3,TRUE)</f>
        <v>9.256944444444444E-2</v>
      </c>
      <c r="I84" s="22" t="str">
        <f>VLOOKUP(C84,'[1]Entry Details'!$A$5:$K$752,9,TRUE)</f>
        <v>Yes</v>
      </c>
      <c r="J84" s="17" t="str">
        <f>VLOOKUP(C84,'[1]Entry Details'!$A$5:$K$752,3,TRUE)</f>
        <v>Male</v>
      </c>
    </row>
    <row r="85" spans="1:10">
      <c r="A85" s="17">
        <v>80</v>
      </c>
      <c r="B85" s="18" t="str">
        <f>IF(I85="Yes",COUNT($B$6:B84)+1,"")</f>
        <v/>
      </c>
      <c r="C85" s="19">
        <f>VLOOKUP(A85,'[1]Finishing Times'!$A$7:$C$750,2,TRUE)</f>
        <v>548</v>
      </c>
      <c r="D85" s="20" t="str">
        <f>VLOOKUP(C85,'[1]Entry Details'!$A$5:$K$752,2,TRUE)</f>
        <v>Solomon, Dave</v>
      </c>
      <c r="E85" s="21" t="str">
        <f>VLOOKUP(C85,'[1]Entry Details'!$A$5:$K$752,4,TRUE)</f>
        <v>Felixstowe Road Runners</v>
      </c>
      <c r="F85" s="21"/>
      <c r="G85" s="22" t="str">
        <f>VLOOKUP(C85,'[1]Entry Details'!$A$5:$K$752,8,TRUE)</f>
        <v>M50</v>
      </c>
      <c r="H85" s="23">
        <f>VLOOKUP(A85,'[1]Finishing Times'!$A$5:$C$750,3,TRUE)</f>
        <v>9.2928240740740742E-2</v>
      </c>
      <c r="I85" s="22" t="str">
        <f>VLOOKUP(C85,'[1]Entry Details'!$A$5:$K$752,9,TRUE)</f>
        <v>No</v>
      </c>
      <c r="J85" s="17" t="str">
        <f>VLOOKUP(C85,'[1]Entry Details'!$A$5:$K$752,3,TRUE)</f>
        <v>Male</v>
      </c>
    </row>
    <row r="86" spans="1:10">
      <c r="A86" s="17">
        <v>81</v>
      </c>
      <c r="B86" s="18" t="str">
        <f>IF(I86="Yes",COUNT($B$6:B85)+1,"")</f>
        <v/>
      </c>
      <c r="C86" s="19">
        <f>VLOOKUP(A86,'[1]Finishing Times'!$A$7:$C$750,2,TRUE)</f>
        <v>54</v>
      </c>
      <c r="D86" s="20" t="str">
        <f>VLOOKUP(C86,'[1]Entry Details'!$A$5:$K$752,2,TRUE)</f>
        <v>Metcalfe, Charlie</v>
      </c>
      <c r="E86" s="21" t="str">
        <f>VLOOKUP(C86,'[1]Entry Details'!$A$5:$K$752,4,TRUE)</f>
        <v>Ryde Harriers</v>
      </c>
      <c r="F86" s="21" t="str">
        <f>VLOOKUP(C86,'[1]Entry Details'!$A$5:$K$752,5,TRUE)</f>
        <v>Hampshire</v>
      </c>
      <c r="G86" s="22" t="str">
        <f>VLOOKUP(C86,'[1]Entry Details'!$A$5:$K$752,8,TRUE)</f>
        <v>FV35</v>
      </c>
      <c r="H86" s="23">
        <f>VLOOKUP(A86,'[1]Finishing Times'!$A$5:$C$750,3,TRUE)</f>
        <v>9.331018518518519E-2</v>
      </c>
      <c r="I86" s="22" t="str">
        <f>VLOOKUP(C86,'[1]Entry Details'!$A$5:$K$752,9,TRUE)</f>
        <v>No</v>
      </c>
      <c r="J86" s="17" t="str">
        <f>VLOOKUP(C86,'[1]Entry Details'!$A$5:$K$752,3,TRUE)</f>
        <v>Female</v>
      </c>
    </row>
    <row r="87" spans="1:10">
      <c r="A87" s="17">
        <v>82</v>
      </c>
      <c r="B87" s="18">
        <f>IF(I87="Yes",COUNT($B$6:B86)+1,"")</f>
        <v>45</v>
      </c>
      <c r="C87" s="19">
        <f>VLOOKUP(A87,'[1]Finishing Times'!$A$7:$C$750,2,TRUE)</f>
        <v>495</v>
      </c>
      <c r="D87" s="20" t="str">
        <f>VLOOKUP(C87,'[1]Entry Details'!$A$5:$K$752,2,TRUE)</f>
        <v>Rankin, Nicholas</v>
      </c>
      <c r="E87" s="21" t="str">
        <f>VLOOKUP(C87,'[1]Entry Details'!$A$5:$K$752,4,TRUE)</f>
        <v>Benfleet RC</v>
      </c>
      <c r="F87" s="21"/>
      <c r="G87" s="22" t="str">
        <f>VLOOKUP(C87,'[1]Entry Details'!$A$5:$K$752,8,TRUE)</f>
        <v>M50</v>
      </c>
      <c r="H87" s="23">
        <f>VLOOKUP(A87,'[1]Finishing Times'!$A$5:$C$750,3,TRUE)</f>
        <v>9.341435185185186E-2</v>
      </c>
      <c r="I87" s="22" t="str">
        <f>VLOOKUP(C87,'[1]Entry Details'!$A$5:$K$752,9,TRUE)</f>
        <v>Yes</v>
      </c>
      <c r="J87" s="17" t="str">
        <f>VLOOKUP(C87,'[1]Entry Details'!$A$5:$K$752,3,TRUE)</f>
        <v>Male</v>
      </c>
    </row>
    <row r="88" spans="1:10">
      <c r="A88" s="17">
        <v>83</v>
      </c>
      <c r="B88" s="18">
        <f>IF(I88="Yes",COUNT($B$6:B87)+1,"")</f>
        <v>46</v>
      </c>
      <c r="C88" s="19">
        <f>VLOOKUP(A88,'[1]Finishing Times'!$A$7:$C$750,2,TRUE)</f>
        <v>517</v>
      </c>
      <c r="D88" s="20" t="str">
        <f>VLOOKUP(C88,'[1]Entry Details'!$A$5:$K$752,2,TRUE)</f>
        <v>Russell, Julian</v>
      </c>
      <c r="E88" s="21" t="str">
        <f>VLOOKUP(C88,'[1]Entry Details'!$A$5:$K$752,4,TRUE)</f>
        <v>Woodford Green with Essex Ladies</v>
      </c>
      <c r="F88" s="21"/>
      <c r="G88" s="22" t="str">
        <f>VLOOKUP(C88,'[1]Entry Details'!$A$5:$K$752,8,TRUE)</f>
        <v>M</v>
      </c>
      <c r="H88" s="23">
        <f>VLOOKUP(A88,'[1]Finishing Times'!$A$5:$C$750,3,TRUE)</f>
        <v>9.3483796296296287E-2</v>
      </c>
      <c r="I88" s="22" t="str">
        <f>VLOOKUP(C88,'[1]Entry Details'!$A$5:$K$752,9,TRUE)</f>
        <v>Yes</v>
      </c>
      <c r="J88" s="17" t="str">
        <f>VLOOKUP(C88,'[1]Entry Details'!$A$5:$K$752,3,TRUE)</f>
        <v>Male</v>
      </c>
    </row>
    <row r="89" spans="1:10">
      <c r="A89" s="17">
        <v>84</v>
      </c>
      <c r="B89" s="18" t="str">
        <f>IF(I89="Yes",COUNT($B$6:B88)+1,"")</f>
        <v/>
      </c>
      <c r="C89" s="19">
        <f>VLOOKUP(A89,'[1]Finishing Times'!$A$7:$C$750,2,TRUE)</f>
        <v>30</v>
      </c>
      <c r="D89" s="20" t="str">
        <f>VLOOKUP(C89,'[1]Entry Details'!$A$5:$K$752,2,TRUE)</f>
        <v>Sharples, Johanna</v>
      </c>
      <c r="E89" s="21" t="str">
        <f>VLOOKUP(C89,'[1]Entry Details'!$A$5:$K$752,4,TRUE)</f>
        <v>Leighton Buzzard AC</v>
      </c>
      <c r="F89" s="21" t="str">
        <f>VLOOKUP(C89,'[1]Entry Details'!$A$5:$K$752,5,TRUE)</f>
        <v>Bedfordshire</v>
      </c>
      <c r="G89" s="22" t="str">
        <f>VLOOKUP(C89,'[1]Entry Details'!$A$5:$K$752,8,TRUE)</f>
        <v>F</v>
      </c>
      <c r="H89" s="23">
        <f>VLOOKUP(A89,'[1]Finishing Times'!$A$5:$C$750,3,TRUE)</f>
        <v>9.3576388888888876E-2</v>
      </c>
      <c r="I89" s="22" t="str">
        <f>VLOOKUP(C89,'[1]Entry Details'!$A$5:$K$752,9,TRUE)</f>
        <v>No</v>
      </c>
      <c r="J89" s="17" t="str">
        <f>VLOOKUP(C89,'[1]Entry Details'!$A$5:$K$752,3,TRUE)</f>
        <v>Female</v>
      </c>
    </row>
    <row r="90" spans="1:10">
      <c r="A90" s="17">
        <v>85</v>
      </c>
      <c r="B90" s="18" t="str">
        <f>IF(I90="Yes",COUNT($B$6:B89)+1,"")</f>
        <v/>
      </c>
      <c r="C90" s="19">
        <f>VLOOKUP(A90,'[1]Finishing Times'!$A$7:$C$750,2,TRUE)</f>
        <v>589</v>
      </c>
      <c r="D90" s="20" t="str">
        <f>VLOOKUP(C90,'[1]Entry Details'!$A$5:$K$752,2,TRUE)</f>
        <v>Vickers, Jo</v>
      </c>
      <c r="E90" s="21" t="str">
        <f>VLOOKUP(C90,'[1]Entry Details'!$A$5:$K$752,4,TRUE)</f>
        <v>South London Harriers</v>
      </c>
      <c r="F90" s="21"/>
      <c r="G90" s="22" t="str">
        <f>VLOOKUP(C90,'[1]Entry Details'!$A$5:$K$752,8,TRUE)</f>
        <v>FV35</v>
      </c>
      <c r="H90" s="23">
        <f>VLOOKUP(A90,'[1]Finishing Times'!$A$5:$C$750,3,TRUE)</f>
        <v>9.3738425925925919E-2</v>
      </c>
      <c r="I90" s="22" t="str">
        <f>VLOOKUP(C90,'[1]Entry Details'!$A$5:$K$752,9,TRUE)</f>
        <v>No</v>
      </c>
      <c r="J90" s="17" t="str">
        <f>VLOOKUP(C90,'[1]Entry Details'!$A$5:$K$752,3,TRUE)</f>
        <v>Female</v>
      </c>
    </row>
    <row r="91" spans="1:10">
      <c r="A91" s="17">
        <v>86</v>
      </c>
      <c r="B91" s="18" t="str">
        <f>IF(I91="Yes",COUNT($B$6:B90)+1,"")</f>
        <v/>
      </c>
      <c r="C91" s="19">
        <f>VLOOKUP(A91,'[1]Finishing Times'!$A$7:$C$750,2,TRUE)</f>
        <v>52</v>
      </c>
      <c r="D91" s="20" t="str">
        <f>VLOOKUP(C91,'[1]Entry Details'!$A$5:$K$752,2,TRUE)</f>
        <v>Borland, Karla</v>
      </c>
      <c r="E91" s="21" t="str">
        <f>VLOOKUP(C91,'[1]Entry Details'!$A$5:$K$752,4,TRUE)</f>
        <v>Southampton AC</v>
      </c>
      <c r="F91" s="21" t="str">
        <f>VLOOKUP(C91,'[1]Entry Details'!$A$5:$K$752,5,TRUE)</f>
        <v>Hampshire</v>
      </c>
      <c r="G91" s="22" t="str">
        <f>VLOOKUP(C91,'[1]Entry Details'!$A$5:$K$752,8,TRUE)</f>
        <v>F</v>
      </c>
      <c r="H91" s="23">
        <f>VLOOKUP(A91,'[1]Finishing Times'!$A$5:$C$750,3,TRUE)</f>
        <v>9.3958333333333324E-2</v>
      </c>
      <c r="I91" s="22" t="str">
        <f>VLOOKUP(C91,'[1]Entry Details'!$A$5:$K$752,9,TRUE)</f>
        <v>No</v>
      </c>
      <c r="J91" s="17" t="str">
        <f>VLOOKUP(C91,'[1]Entry Details'!$A$5:$K$752,3,TRUE)</f>
        <v>Female</v>
      </c>
    </row>
    <row r="92" spans="1:10">
      <c r="A92" s="17">
        <v>87</v>
      </c>
      <c r="B92" s="18">
        <f>IF(I92="Yes",COUNT($B$6:B91)+1,"")</f>
        <v>47</v>
      </c>
      <c r="C92" s="19">
        <f>VLOOKUP(A92,'[1]Finishing Times'!$A$7:$C$750,2,TRUE)</f>
        <v>407</v>
      </c>
      <c r="D92" s="20" t="str">
        <f>VLOOKUP(C92,'[1]Entry Details'!$A$5:$K$752,2,TRUE)</f>
        <v>McFarlane, Sean</v>
      </c>
      <c r="E92" s="21" t="str">
        <f>VLOOKUP(C92,'[1]Entry Details'!$A$5:$K$752,4,TRUE)</f>
        <v>Leigh-On-Sea Striders</v>
      </c>
      <c r="F92" s="21"/>
      <c r="G92" s="22" t="str">
        <f>VLOOKUP(C92,'[1]Entry Details'!$A$5:$K$752,8,TRUE)</f>
        <v>M40</v>
      </c>
      <c r="H92" s="23">
        <f>VLOOKUP(A92,'[1]Finishing Times'!$A$5:$C$750,3,TRUE)</f>
        <v>9.4004629629629632E-2</v>
      </c>
      <c r="I92" s="22" t="str">
        <f>VLOOKUP(C92,'[1]Entry Details'!$A$5:$K$752,9,TRUE)</f>
        <v>Yes</v>
      </c>
      <c r="J92" s="17" t="str">
        <f>VLOOKUP(C92,'[1]Entry Details'!$A$5:$K$752,3,TRUE)</f>
        <v>Male</v>
      </c>
    </row>
    <row r="93" spans="1:10">
      <c r="A93" s="17">
        <v>88</v>
      </c>
      <c r="B93" s="18" t="str">
        <f>IF(I93="Yes",COUNT($B$6:B92)+1,"")</f>
        <v/>
      </c>
      <c r="C93" s="19">
        <f>VLOOKUP(A93,'[1]Finishing Times'!$A$7:$C$750,2,TRUE)</f>
        <v>335</v>
      </c>
      <c r="D93" s="20" t="str">
        <f>VLOOKUP(C93,'[1]Entry Details'!$A$5:$K$752,2,TRUE)</f>
        <v>Jacobs, Ben</v>
      </c>
      <c r="E93" s="21" t="str">
        <f>VLOOKUP(C93,'[1]Entry Details'!$A$5:$K$752,4,TRUE)</f>
        <v>Felixstowe Road Runners</v>
      </c>
      <c r="F93" s="21"/>
      <c r="G93" s="22" t="str">
        <f>VLOOKUP(C93,'[1]Entry Details'!$A$5:$K$752,8,TRUE)</f>
        <v>M40</v>
      </c>
      <c r="H93" s="23">
        <f>VLOOKUP(A93,'[1]Finishing Times'!$A$5:$C$750,3,TRUE)</f>
        <v>9.402777777777778E-2</v>
      </c>
      <c r="I93" s="22" t="str">
        <f>VLOOKUP(C93,'[1]Entry Details'!$A$5:$K$752,9,TRUE)</f>
        <v>No</v>
      </c>
      <c r="J93" s="17" t="str">
        <f>VLOOKUP(C93,'[1]Entry Details'!$A$5:$K$752,3,TRUE)</f>
        <v>Male</v>
      </c>
    </row>
    <row r="94" spans="1:10">
      <c r="A94" s="17">
        <v>89</v>
      </c>
      <c r="B94" s="18">
        <f>IF(I94="Yes",COUNT($B$6:B93)+1,"")</f>
        <v>48</v>
      </c>
      <c r="C94" s="19">
        <f>VLOOKUP(A94,'[1]Finishing Times'!$A$7:$C$750,2,TRUE)</f>
        <v>175</v>
      </c>
      <c r="D94" s="20" t="str">
        <f>VLOOKUP(C94,'[1]Entry Details'!$A$5:$K$752,2,TRUE)</f>
        <v>Cole, Leo</v>
      </c>
      <c r="E94" s="21" t="str">
        <f>VLOOKUP(C94,'[1]Entry Details'!$A$5:$K$752,4,TRUE)</f>
        <v>Witham Running Club</v>
      </c>
      <c r="F94" s="21"/>
      <c r="G94" s="22" t="str">
        <f>VLOOKUP(C94,'[1]Entry Details'!$A$5:$K$752,8,TRUE)</f>
        <v>M50</v>
      </c>
      <c r="H94" s="23">
        <f>VLOOKUP(A94,'[1]Finishing Times'!$A$5:$C$750,3,TRUE)</f>
        <v>9.403935185185186E-2</v>
      </c>
      <c r="I94" s="22" t="str">
        <f>VLOOKUP(C94,'[1]Entry Details'!$A$5:$K$752,9,TRUE)</f>
        <v>Yes</v>
      </c>
      <c r="J94" s="17" t="str">
        <f>VLOOKUP(C94,'[1]Entry Details'!$A$5:$K$752,3,TRUE)</f>
        <v>Male</v>
      </c>
    </row>
    <row r="95" spans="1:10">
      <c r="A95" s="17">
        <v>90</v>
      </c>
      <c r="B95" s="18">
        <f>IF(I95="Yes",COUNT($B$6:B94)+1,"")</f>
        <v>49</v>
      </c>
      <c r="C95" s="19">
        <f>VLOOKUP(A95,'[1]Finishing Times'!$A$7:$C$750,2,TRUE)</f>
        <v>20</v>
      </c>
      <c r="D95" s="20" t="str">
        <f>VLOOKUP(C95,'[1]Entry Details'!$A$5:$K$752,2,TRUE)</f>
        <v>Stretton, Jackie</v>
      </c>
      <c r="E95" s="21" t="str">
        <f>VLOOKUP(C95,'[1]Entry Details'!$A$5:$K$752,4,TRUE)</f>
        <v>Springfield Striders</v>
      </c>
      <c r="F95" s="21" t="str">
        <f>VLOOKUP(C95,'[1]Entry Details'!$A$5:$K$752,5,TRUE)</f>
        <v xml:space="preserve">Essex  </v>
      </c>
      <c r="G95" s="22" t="str">
        <f>VLOOKUP(C95,'[1]Entry Details'!$A$5:$K$752,8,TRUE)</f>
        <v xml:space="preserve">F </v>
      </c>
      <c r="H95" s="23">
        <f>VLOOKUP(A95,'[1]Finishing Times'!$A$5:$C$750,3,TRUE)</f>
        <v>9.4155092592592596E-2</v>
      </c>
      <c r="I95" s="22" t="str">
        <f>VLOOKUP(C95,'[1]Entry Details'!$A$5:$K$752,9,TRUE)</f>
        <v>Yes</v>
      </c>
      <c r="J95" s="17" t="str">
        <f>VLOOKUP(C95,'[1]Entry Details'!$A$5:$K$752,3,TRUE)</f>
        <v>Female</v>
      </c>
    </row>
    <row r="96" spans="1:10">
      <c r="A96" s="17">
        <v>91</v>
      </c>
      <c r="B96" s="18" t="str">
        <f>IF(I96="Yes",COUNT($B$6:B95)+1,"")</f>
        <v/>
      </c>
      <c r="C96" s="19">
        <f>VLOOKUP(A96,'[1]Finishing Times'!$A$7:$C$750,2,TRUE)</f>
        <v>60</v>
      </c>
      <c r="D96" s="20" t="str">
        <f>VLOOKUP(C96,'[1]Entry Details'!$A$5:$K$752,2,TRUE)</f>
        <v>Ellis, Alissa</v>
      </c>
      <c r="E96" s="21" t="str">
        <f>VLOOKUP(C96,'[1]Entry Details'!$A$5:$K$752,4,TRUE)</f>
        <v>Hailsham</v>
      </c>
      <c r="F96" s="21" t="str">
        <f>VLOOKUP(C96,'[1]Entry Details'!$A$5:$K$752,5,TRUE)</f>
        <v>Sussex</v>
      </c>
      <c r="G96" s="22" t="str">
        <f>VLOOKUP(C96,'[1]Entry Details'!$A$5:$K$752,8,TRUE)</f>
        <v>FV35</v>
      </c>
      <c r="H96" s="23">
        <f>VLOOKUP(A96,'[1]Finishing Times'!$A$5:$C$750,3,TRUE)</f>
        <v>9.420138888888889E-2</v>
      </c>
      <c r="I96" s="22" t="str">
        <f>VLOOKUP(C96,'[1]Entry Details'!$A$5:$K$752,9,TRUE)</f>
        <v>No</v>
      </c>
      <c r="J96" s="17" t="str">
        <f>VLOOKUP(C96,'[1]Entry Details'!$A$5:$K$752,3,TRUE)</f>
        <v>Female</v>
      </c>
    </row>
    <row r="97" spans="1:10">
      <c r="A97" s="17">
        <v>92</v>
      </c>
      <c r="B97" s="18">
        <f>IF(I97="Yes",COUNT($B$6:B96)+1,"")</f>
        <v>50</v>
      </c>
      <c r="C97" s="19">
        <f>VLOOKUP(A97,'[1]Finishing Times'!$A$7:$C$750,2,TRUE)</f>
        <v>388</v>
      </c>
      <c r="D97" s="20" t="str">
        <f>VLOOKUP(C97,'[1]Entry Details'!$A$5:$K$752,2,TRUE)</f>
        <v>Marley, Keith</v>
      </c>
      <c r="E97" s="21" t="str">
        <f>VLOOKUP(C97,'[1]Entry Details'!$A$5:$K$752,4,TRUE)</f>
        <v>Colchester Harriers</v>
      </c>
      <c r="F97" s="21"/>
      <c r="G97" s="22" t="str">
        <f>VLOOKUP(C97,'[1]Entry Details'!$A$5:$K$752,8,TRUE)</f>
        <v>M50</v>
      </c>
      <c r="H97" s="23">
        <f>VLOOKUP(A97,'[1]Finishing Times'!$A$5:$C$750,3,TRUE)</f>
        <v>9.4467592592592589E-2</v>
      </c>
      <c r="I97" s="22" t="str">
        <f>VLOOKUP(C97,'[1]Entry Details'!$A$5:$K$752,9,TRUE)</f>
        <v>Yes</v>
      </c>
      <c r="J97" s="17" t="str">
        <f>VLOOKUP(C97,'[1]Entry Details'!$A$5:$K$752,3,TRUE)</f>
        <v>Male</v>
      </c>
    </row>
    <row r="98" spans="1:10">
      <c r="A98" s="17">
        <v>93</v>
      </c>
      <c r="B98" s="18">
        <f>IF(I98="Yes",COUNT($B$6:B97)+1,"")</f>
        <v>51</v>
      </c>
      <c r="C98" s="19">
        <f>VLOOKUP(A98,'[1]Finishing Times'!$A$7:$C$750,2,TRUE)</f>
        <v>549</v>
      </c>
      <c r="D98" s="20" t="str">
        <f>VLOOKUP(C98,'[1]Entry Details'!$A$5:$K$752,2,TRUE)</f>
        <v>Sowerby, Giles</v>
      </c>
      <c r="E98" s="21" t="str">
        <f>VLOOKUP(C98,'[1]Entry Details'!$A$5:$K$752,4,TRUE)</f>
        <v>Witham Running Club</v>
      </c>
      <c r="F98" s="21"/>
      <c r="G98" s="22" t="str">
        <f>VLOOKUP(C98,'[1]Entry Details'!$A$5:$K$752,8,TRUE)</f>
        <v>M</v>
      </c>
      <c r="H98" s="23">
        <f>VLOOKUP(A98,'[1]Finishing Times'!$A$5:$C$750,3,TRUE)</f>
        <v>9.4594907407407405E-2</v>
      </c>
      <c r="I98" s="22" t="str">
        <f>VLOOKUP(C98,'[1]Entry Details'!$A$5:$K$752,9,TRUE)</f>
        <v>Yes</v>
      </c>
      <c r="J98" s="17" t="str">
        <f>VLOOKUP(C98,'[1]Entry Details'!$A$5:$K$752,3,TRUE)</f>
        <v>Male</v>
      </c>
    </row>
    <row r="99" spans="1:10">
      <c r="A99" s="17">
        <v>94</v>
      </c>
      <c r="B99" s="18">
        <f>IF(I99="Yes",COUNT($B$6:B98)+1,"")</f>
        <v>52</v>
      </c>
      <c r="C99" s="19">
        <f>VLOOKUP(A99,'[1]Finishing Times'!$A$7:$C$750,2,TRUE)</f>
        <v>99</v>
      </c>
      <c r="D99" s="20" t="str">
        <f>VLOOKUP(C99,'[1]Entry Details'!$A$5:$K$752,2,TRUE)</f>
        <v>Barrett, Matt</v>
      </c>
      <c r="E99" s="21" t="str">
        <f>VLOOKUP(C99,'[1]Entry Details'!$A$5:$K$752,4,TRUE)</f>
        <v>Leigh-On-Sea Striders</v>
      </c>
      <c r="F99" s="21"/>
      <c r="G99" s="22" t="str">
        <f>VLOOKUP(C99,'[1]Entry Details'!$A$5:$K$752,8,TRUE)</f>
        <v>M</v>
      </c>
      <c r="H99" s="23">
        <f>VLOOKUP(A99,'[1]Finishing Times'!$A$5:$C$750,3,TRUE)</f>
        <v>9.4826388888888891E-2</v>
      </c>
      <c r="I99" s="22" t="str">
        <f>VLOOKUP(C99,'[1]Entry Details'!$A$5:$K$752,9,TRUE)</f>
        <v>Yes</v>
      </c>
      <c r="J99" s="17" t="str">
        <f>VLOOKUP(C99,'[1]Entry Details'!$A$5:$K$752,3,TRUE)</f>
        <v>Male</v>
      </c>
    </row>
    <row r="100" spans="1:10">
      <c r="A100" s="17">
        <v>95</v>
      </c>
      <c r="B100" s="18">
        <f>IF(I100="Yes",COUNT($B$6:B99)+1,"")</f>
        <v>53</v>
      </c>
      <c r="C100" s="19">
        <f>VLOOKUP(A100,'[1]Finishing Times'!$A$7:$C$750,2,TRUE)</f>
        <v>21</v>
      </c>
      <c r="D100" s="20" t="str">
        <f>VLOOKUP(C100,'[1]Entry Details'!$A$5:$K$752,2,TRUE)</f>
        <v>Brockbank, Nikki</v>
      </c>
      <c r="E100" s="21" t="str">
        <f>VLOOKUP(C100,'[1]Entry Details'!$A$5:$K$752,4,TRUE)</f>
        <v>Springfield Striders</v>
      </c>
      <c r="F100" s="21" t="str">
        <f>VLOOKUP(C100,'[1]Entry Details'!$A$5:$K$752,5,TRUE)</f>
        <v xml:space="preserve">Essex  </v>
      </c>
      <c r="G100" s="22" t="str">
        <f>VLOOKUP(C100,'[1]Entry Details'!$A$5:$K$752,8,TRUE)</f>
        <v>FV35</v>
      </c>
      <c r="H100" s="23">
        <f>VLOOKUP(A100,'[1]Finishing Times'!$A$5:$C$750,3,TRUE)</f>
        <v>9.4907407407407399E-2</v>
      </c>
      <c r="I100" s="22" t="str">
        <f>VLOOKUP(C100,'[1]Entry Details'!$A$5:$K$752,9,TRUE)</f>
        <v>Yes</v>
      </c>
      <c r="J100" s="17" t="str">
        <f>VLOOKUP(C100,'[1]Entry Details'!$A$5:$K$752,3,TRUE)</f>
        <v>Female</v>
      </c>
    </row>
    <row r="101" spans="1:10">
      <c r="A101" s="17">
        <v>96</v>
      </c>
      <c r="B101" s="18">
        <f>IF(I101="Yes",COUNT($B$6:B100)+1,"")</f>
        <v>54</v>
      </c>
      <c r="C101" s="19">
        <f>VLOOKUP(A101,'[1]Finishing Times'!$A$7:$C$750,2,TRUE)</f>
        <v>329</v>
      </c>
      <c r="D101" s="20" t="str">
        <f>VLOOKUP(C101,'[1]Entry Details'!$A$5:$K$752,2,TRUE)</f>
        <v>Ironside, Matt</v>
      </c>
      <c r="E101" s="21" t="str">
        <f>VLOOKUP(C101,'[1]Entry Details'!$A$5:$K$752,4,TRUE)</f>
        <v>Bishops Stortford Running Club</v>
      </c>
      <c r="F101" s="21"/>
      <c r="G101" s="22" t="str">
        <f>VLOOKUP(C101,'[1]Entry Details'!$A$5:$K$752,8,TRUE)</f>
        <v>M</v>
      </c>
      <c r="H101" s="23">
        <f>VLOOKUP(A101,'[1]Finishing Times'!$A$5:$C$750,3,TRUE)</f>
        <v>9.5196759259259259E-2</v>
      </c>
      <c r="I101" s="22" t="str">
        <f>VLOOKUP(C101,'[1]Entry Details'!$A$5:$K$752,9,TRUE)</f>
        <v>Yes</v>
      </c>
      <c r="J101" s="17" t="str">
        <f>VLOOKUP(C101,'[1]Entry Details'!$A$5:$K$752,3,TRUE)</f>
        <v>Male</v>
      </c>
    </row>
    <row r="102" spans="1:10">
      <c r="A102" s="17">
        <v>97</v>
      </c>
      <c r="B102" s="18">
        <f>IF(I102="Yes",COUNT($B$6:B101)+1,"")</f>
        <v>55</v>
      </c>
      <c r="C102" s="19">
        <f>VLOOKUP(A102,'[1]Finishing Times'!$A$7:$C$750,2,TRUE)</f>
        <v>626</v>
      </c>
      <c r="D102" s="20" t="str">
        <f>VLOOKUP(C102,'[1]Entry Details'!$A$5:$K$752,2,TRUE)</f>
        <v>Woodward, Michael</v>
      </c>
      <c r="E102" s="21" t="str">
        <f>VLOOKUP(C102,'[1]Entry Details'!$A$5:$K$752,4,TRUE)</f>
        <v>Pitsea RC</v>
      </c>
      <c r="F102" s="21"/>
      <c r="G102" s="22" t="str">
        <f>VLOOKUP(C102,'[1]Entry Details'!$A$5:$K$752,8,TRUE)</f>
        <v>M40</v>
      </c>
      <c r="H102" s="23">
        <f>VLOOKUP(A102,'[1]Finishing Times'!$A$5:$C$750,3,TRUE)</f>
        <v>9.5243055555555553E-2</v>
      </c>
      <c r="I102" s="22" t="str">
        <f>VLOOKUP(C102,'[1]Entry Details'!$A$5:$K$752,9,TRUE)</f>
        <v>Yes</v>
      </c>
      <c r="J102" s="17" t="str">
        <f>VLOOKUP(C102,'[1]Entry Details'!$A$5:$K$752,3,TRUE)</f>
        <v>Male</v>
      </c>
    </row>
    <row r="103" spans="1:10">
      <c r="A103" s="17">
        <v>98</v>
      </c>
      <c r="B103" s="18" t="str">
        <f>IF(I103="Yes",COUNT($B$6:B102)+1,"")</f>
        <v/>
      </c>
      <c r="C103" s="19">
        <f>VLOOKUP(A103,'[1]Finishing Times'!$A$7:$C$750,2,TRUE)</f>
        <v>68</v>
      </c>
      <c r="D103" s="20" t="str">
        <f>VLOOKUP(C103,'[1]Entry Details'!$A$5:$K$752,2,TRUE)</f>
        <v>Atkinson, Becky</v>
      </c>
      <c r="E103" s="21" t="str">
        <f>VLOOKUP(C103,'[1]Entry Details'!$A$5:$K$752,4,TRUE)</f>
        <v>WSE&amp;H AC</v>
      </c>
      <c r="F103" s="21" t="str">
        <f>VLOOKUP(C103,'[1]Entry Details'!$A$5:$K$752,5,TRUE)</f>
        <v>Berkshire</v>
      </c>
      <c r="G103" s="22" t="str">
        <f>VLOOKUP(C103,'[1]Entry Details'!$A$5:$K$752,8,TRUE)</f>
        <v>FV35</v>
      </c>
      <c r="H103" s="23">
        <f>VLOOKUP(A103,'[1]Finishing Times'!$A$5:$C$750,3,TRUE)</f>
        <v>9.5335648148148155E-2</v>
      </c>
      <c r="I103" s="22" t="str">
        <f>VLOOKUP(C103,'[1]Entry Details'!$A$5:$K$752,9,TRUE)</f>
        <v>No</v>
      </c>
      <c r="J103" s="17" t="str">
        <f>VLOOKUP(C103,'[1]Entry Details'!$A$5:$K$752,3,TRUE)</f>
        <v>Female</v>
      </c>
    </row>
    <row r="104" spans="1:10">
      <c r="A104" s="17">
        <v>99</v>
      </c>
      <c r="B104" s="18">
        <f>IF(I104="Yes",COUNT($B$6:B103)+1,"")</f>
        <v>56</v>
      </c>
      <c r="C104" s="19">
        <f>VLOOKUP(A104,'[1]Finishing Times'!$A$7:$C$750,2,TRUE)</f>
        <v>187</v>
      </c>
      <c r="D104" s="20" t="str">
        <f>VLOOKUP(C104,'[1]Entry Details'!$A$5:$K$752,2,TRUE)</f>
        <v>Crisp, James</v>
      </c>
      <c r="E104" s="21" t="str">
        <f>VLOOKUP(C104,'[1]Entry Details'!$A$5:$K$752,4,TRUE)</f>
        <v>Witham Running Club</v>
      </c>
      <c r="F104" s="21"/>
      <c r="G104" s="22" t="str">
        <f>VLOOKUP(C104,'[1]Entry Details'!$A$5:$K$752,8,TRUE)</f>
        <v>M40</v>
      </c>
      <c r="H104" s="23">
        <f>VLOOKUP(A104,'[1]Finishing Times'!$A$5:$C$750,3,TRUE)</f>
        <v>9.5671296296296296E-2</v>
      </c>
      <c r="I104" s="22" t="str">
        <f>VLOOKUP(C104,'[1]Entry Details'!$A$5:$K$752,9,TRUE)</f>
        <v>Yes</v>
      </c>
      <c r="J104" s="17" t="str">
        <f>VLOOKUP(C104,'[1]Entry Details'!$A$5:$K$752,3,TRUE)</f>
        <v>Male</v>
      </c>
    </row>
    <row r="105" spans="1:10">
      <c r="A105" s="17">
        <v>100</v>
      </c>
      <c r="B105" s="18">
        <f>IF(I105="Yes",COUNT($B$6:B104)+1,"")</f>
        <v>57</v>
      </c>
      <c r="C105" s="19">
        <f>VLOOKUP(A105,'[1]Finishing Times'!$A$7:$C$750,2,TRUE)</f>
        <v>126</v>
      </c>
      <c r="D105" s="20" t="str">
        <f>VLOOKUP(C105,'[1]Entry Details'!$A$5:$K$752,2,TRUE)</f>
        <v>Boulton, Mark</v>
      </c>
      <c r="E105" s="21" t="str">
        <f>VLOOKUP(C105,'[1]Entry Details'!$A$5:$K$752,4,TRUE)</f>
        <v>East London Runners</v>
      </c>
      <c r="F105" s="21"/>
      <c r="G105" s="22" t="str">
        <f>VLOOKUP(C105,'[1]Entry Details'!$A$5:$K$752,8,TRUE)</f>
        <v>M</v>
      </c>
      <c r="H105" s="23">
        <f>VLOOKUP(A105,'[1]Finishing Times'!$A$5:$C$750,3,TRUE)</f>
        <v>9.5775462962962965E-2</v>
      </c>
      <c r="I105" s="22" t="str">
        <f>VLOOKUP(C105,'[1]Entry Details'!$A$5:$K$752,9,TRUE)</f>
        <v>Yes</v>
      </c>
      <c r="J105" s="17" t="str">
        <f>VLOOKUP(C105,'[1]Entry Details'!$A$5:$K$752,3,TRUE)</f>
        <v>Male</v>
      </c>
    </row>
    <row r="106" spans="1:10">
      <c r="A106" s="17">
        <v>101</v>
      </c>
      <c r="B106" s="18">
        <f>IF(I106="Yes",COUNT($B$6:B105)+1,"")</f>
        <v>58</v>
      </c>
      <c r="C106" s="19">
        <f>VLOOKUP(A106,'[1]Finishing Times'!$A$7:$C$750,2,TRUE)</f>
        <v>598</v>
      </c>
      <c r="D106" s="20" t="str">
        <f>VLOOKUP(C106,'[1]Entry Details'!$A$5:$K$752,2,TRUE)</f>
        <v>Walsh, Thomas</v>
      </c>
      <c r="E106" s="21" t="str">
        <f>VLOOKUP(C106,'[1]Entry Details'!$A$5:$K$752,4,TRUE)</f>
        <v>Southend AC</v>
      </c>
      <c r="F106" s="21"/>
      <c r="G106" s="22" t="str">
        <f>VLOOKUP(C106,'[1]Entry Details'!$A$5:$K$752,8,TRUE)</f>
        <v>M</v>
      </c>
      <c r="H106" s="23">
        <f>VLOOKUP(A106,'[1]Finishing Times'!$A$5:$C$750,3,TRUE)</f>
        <v>9.5972222222222223E-2</v>
      </c>
      <c r="I106" s="22" t="str">
        <f>VLOOKUP(C106,'[1]Entry Details'!$A$5:$K$752,9,TRUE)</f>
        <v>Yes</v>
      </c>
      <c r="J106" s="17" t="str">
        <f>VLOOKUP(C106,'[1]Entry Details'!$A$5:$K$752,3,TRUE)</f>
        <v>Male</v>
      </c>
    </row>
    <row r="107" spans="1:10">
      <c r="A107" s="17">
        <v>102</v>
      </c>
      <c r="B107" s="18" t="str">
        <f>IF(I107="Yes",COUNT($B$6:B106)+1,"")</f>
        <v/>
      </c>
      <c r="C107" s="19">
        <f>VLOOKUP(A107,'[1]Finishing Times'!$A$7:$C$750,2,TRUE)</f>
        <v>256</v>
      </c>
      <c r="D107" s="20" t="str">
        <f>VLOOKUP(C107,'[1]Entry Details'!$A$5:$K$752,2,TRUE)</f>
        <v>Ford, Mark</v>
      </c>
      <c r="E107" s="21" t="str">
        <f>VLOOKUP(C107,'[1]Entry Details'!$A$5:$K$752,4,TRUE)</f>
        <v>Felixstowe Road Runners</v>
      </c>
      <c r="F107" s="21"/>
      <c r="G107" s="22" t="str">
        <f>VLOOKUP(C107,'[1]Entry Details'!$A$5:$K$752,8,TRUE)</f>
        <v>M50</v>
      </c>
      <c r="H107" s="23">
        <f>VLOOKUP(A107,'[1]Finishing Times'!$A$5:$C$750,3,TRUE)</f>
        <v>9.600694444444445E-2</v>
      </c>
      <c r="I107" s="22" t="str">
        <f>VLOOKUP(C107,'[1]Entry Details'!$A$5:$K$752,9,TRUE)</f>
        <v>No</v>
      </c>
      <c r="J107" s="17" t="str">
        <f>VLOOKUP(C107,'[1]Entry Details'!$A$5:$K$752,3,TRUE)</f>
        <v>Male</v>
      </c>
    </row>
    <row r="108" spans="1:10">
      <c r="A108" s="17">
        <v>103</v>
      </c>
      <c r="B108" s="18">
        <f>IF(I108="Yes",COUNT($B$6:B107)+1,"")</f>
        <v>59</v>
      </c>
      <c r="C108" s="19">
        <f>VLOOKUP(A108,'[1]Finishing Times'!$A$7:$C$750,2,TRUE)</f>
        <v>144</v>
      </c>
      <c r="D108" s="20" t="str">
        <f>VLOOKUP(C108,'[1]Entry Details'!$A$5:$K$752,2,TRUE)</f>
        <v>Burrough, Billie</v>
      </c>
      <c r="E108" s="21" t="str">
        <f>VLOOKUP(C108,'[1]Entry Details'!$A$5:$K$752,4,TRUE)</f>
        <v>Benfleet RC</v>
      </c>
      <c r="F108" s="21"/>
      <c r="G108" s="22" t="str">
        <f>VLOOKUP(C108,'[1]Entry Details'!$A$5:$K$752,8,TRUE)</f>
        <v>M</v>
      </c>
      <c r="H108" s="23">
        <f>VLOOKUP(A108,'[1]Finishing Times'!$A$5:$C$750,3,TRUE)</f>
        <v>9.6192129629629627E-2</v>
      </c>
      <c r="I108" s="22" t="str">
        <f>VLOOKUP(C108,'[1]Entry Details'!$A$5:$K$752,9,TRUE)</f>
        <v>Yes</v>
      </c>
      <c r="J108" s="17" t="str">
        <f>VLOOKUP(C108,'[1]Entry Details'!$A$5:$K$752,3,TRUE)</f>
        <v>Male</v>
      </c>
    </row>
    <row r="109" spans="1:10">
      <c r="A109" s="17">
        <v>104</v>
      </c>
      <c r="B109" s="18">
        <f>IF(I109="Yes",COUNT($B$6:B108)+1,"")</f>
        <v>60</v>
      </c>
      <c r="C109" s="19">
        <f>VLOOKUP(A109,'[1]Finishing Times'!$A$7:$C$750,2,TRUE)</f>
        <v>295</v>
      </c>
      <c r="D109" s="20" t="str">
        <f>VLOOKUP(C109,'[1]Entry Details'!$A$5:$K$752,2,TRUE)</f>
        <v>Hart, Simon</v>
      </c>
      <c r="E109" s="21" t="str">
        <f>VLOOKUP(C109,'[1]Entry Details'!$A$5:$K$752,4,TRUE)</f>
        <v>Havering AC</v>
      </c>
      <c r="F109" s="21"/>
      <c r="G109" s="22" t="str">
        <f>VLOOKUP(C109,'[1]Entry Details'!$A$5:$K$752,8,TRUE)</f>
        <v>M50</v>
      </c>
      <c r="H109" s="23">
        <f>VLOOKUP(A109,'[1]Finishing Times'!$A$5:$C$750,3,TRUE)</f>
        <v>9.6226851851851855E-2</v>
      </c>
      <c r="I109" s="22" t="str">
        <f>VLOOKUP(C109,'[1]Entry Details'!$A$5:$K$752,9,TRUE)</f>
        <v>Yes</v>
      </c>
      <c r="J109" s="17" t="str">
        <f>VLOOKUP(C109,'[1]Entry Details'!$A$5:$K$752,3,TRUE)</f>
        <v>Male</v>
      </c>
    </row>
    <row r="110" spans="1:10">
      <c r="A110" s="17">
        <v>105</v>
      </c>
      <c r="B110" s="18">
        <f>IF(I110="Yes",COUNT($B$6:B109)+1,"")</f>
        <v>61</v>
      </c>
      <c r="C110" s="19">
        <f>VLOOKUP(A110,'[1]Finishing Times'!$A$7:$C$750,2,TRUE)</f>
        <v>177</v>
      </c>
      <c r="D110" s="20" t="str">
        <f>VLOOKUP(C110,'[1]Entry Details'!$A$5:$K$752,2,TRUE)</f>
        <v>Cone, Elliott</v>
      </c>
      <c r="E110" s="21" t="str">
        <f>VLOOKUP(C110,'[1]Entry Details'!$A$5:$K$752,4,TRUE)</f>
        <v>Leigh-On-Sea Striders</v>
      </c>
      <c r="F110" s="21"/>
      <c r="G110" s="22" t="str">
        <f>VLOOKUP(C110,'[1]Entry Details'!$A$5:$K$752,8,TRUE)</f>
        <v>M40</v>
      </c>
      <c r="H110" s="23">
        <f>VLOOKUP(A110,'[1]Finishing Times'!$A$5:$C$750,3,TRUE)</f>
        <v>9.6319444444444444E-2</v>
      </c>
      <c r="I110" s="22" t="str">
        <f>VLOOKUP(C110,'[1]Entry Details'!$A$5:$K$752,9,TRUE)</f>
        <v>Yes</v>
      </c>
      <c r="J110" s="17" t="str">
        <f>VLOOKUP(C110,'[1]Entry Details'!$A$5:$K$752,3,TRUE)</f>
        <v>Male</v>
      </c>
    </row>
    <row r="111" spans="1:10">
      <c r="A111" s="17">
        <v>106</v>
      </c>
      <c r="B111" s="18">
        <f>IF(I111="Yes",COUNT($B$6:B110)+1,"")</f>
        <v>62</v>
      </c>
      <c r="C111" s="19">
        <f>VLOOKUP(A111,'[1]Finishing Times'!$A$7:$C$750,2,TRUE)</f>
        <v>527</v>
      </c>
      <c r="D111" s="20" t="str">
        <f>VLOOKUP(C111,'[1]Entry Details'!$A$5:$K$752,2,TRUE)</f>
        <v>Scanlan, Gavin</v>
      </c>
      <c r="E111" s="21" t="str">
        <f>VLOOKUP(C111,'[1]Entry Details'!$A$5:$K$752,4,TRUE)</f>
        <v>Colchester Harriers</v>
      </c>
      <c r="F111" s="21"/>
      <c r="G111" s="22" t="str">
        <f>VLOOKUP(C111,'[1]Entry Details'!$A$5:$K$752,8,TRUE)</f>
        <v>M</v>
      </c>
      <c r="H111" s="23">
        <f>VLOOKUP(A111,'[1]Finishing Times'!$A$5:$C$750,3,TRUE)</f>
        <v>9.6458333333333326E-2</v>
      </c>
      <c r="I111" s="22" t="str">
        <f>VLOOKUP(C111,'[1]Entry Details'!$A$5:$K$752,9,TRUE)</f>
        <v>Yes</v>
      </c>
      <c r="J111" s="17" t="str">
        <f>VLOOKUP(C111,'[1]Entry Details'!$A$5:$K$752,3,TRUE)</f>
        <v>Male</v>
      </c>
    </row>
    <row r="112" spans="1:10">
      <c r="A112" s="17">
        <v>107</v>
      </c>
      <c r="B112" s="18">
        <f>IF(I112="Yes",COUNT($B$6:B111)+1,"")</f>
        <v>63</v>
      </c>
      <c r="C112" s="19">
        <f>VLOOKUP(A112,'[1]Finishing Times'!$A$7:$C$750,2,TRUE)</f>
        <v>207</v>
      </c>
      <c r="D112" s="20" t="str">
        <f>VLOOKUP(C112,'[1]Entry Details'!$A$5:$K$752,2,TRUE)</f>
        <v>Dellar, Paul</v>
      </c>
      <c r="E112" s="21" t="str">
        <f>VLOOKUP(C112,'[1]Entry Details'!$A$5:$K$752,4,TRUE)</f>
        <v>Tiptree Road Runners</v>
      </c>
      <c r="F112" s="21"/>
      <c r="G112" s="22" t="str">
        <f>VLOOKUP(C112,'[1]Entry Details'!$A$5:$K$752,8,TRUE)</f>
        <v>M50</v>
      </c>
      <c r="H112" s="23">
        <f>VLOOKUP(A112,'[1]Finishing Times'!$A$5:$C$750,3,TRUE)</f>
        <v>9.6550925925925915E-2</v>
      </c>
      <c r="I112" s="22" t="str">
        <f>VLOOKUP(C112,'[1]Entry Details'!$A$5:$K$752,9,TRUE)</f>
        <v>Yes</v>
      </c>
      <c r="J112" s="17" t="str">
        <f>VLOOKUP(C112,'[1]Entry Details'!$A$5:$K$752,3,TRUE)</f>
        <v>Male</v>
      </c>
    </row>
    <row r="113" spans="1:10">
      <c r="A113" s="17">
        <v>108</v>
      </c>
      <c r="B113" s="18" t="str">
        <f>IF(I113="Yes",COUNT($B$6:B112)+1,"")</f>
        <v/>
      </c>
      <c r="C113" s="19">
        <f>VLOOKUP(A113,'[1]Finishing Times'!$A$7:$C$750,2,TRUE)</f>
        <v>163</v>
      </c>
      <c r="D113" s="20" t="str">
        <f>VLOOKUP(C113,'[1]Entry Details'!$A$5:$K$752,2,TRUE)</f>
        <v>Cheese, Clive</v>
      </c>
      <c r="E113" s="21" t="str">
        <f>VLOOKUP(C113,'[1]Entry Details'!$A$5:$K$752,4,TRUE)</f>
        <v>Leigh-On-Sea Striders</v>
      </c>
      <c r="F113" s="21"/>
      <c r="G113" s="22" t="str">
        <f>VLOOKUP(C113,'[1]Entry Details'!$A$5:$K$752,8,TRUE)</f>
        <v>M40</v>
      </c>
      <c r="H113" s="23">
        <f>VLOOKUP(A113,'[1]Finishing Times'!$A$5:$C$750,3,TRUE)</f>
        <v>9.6724537037037039E-2</v>
      </c>
      <c r="I113" s="22" t="str">
        <f>VLOOKUP(C113,'[1]Entry Details'!$A$5:$K$752,9,TRUE)</f>
        <v>No</v>
      </c>
      <c r="J113" s="17" t="str">
        <f>VLOOKUP(C113,'[1]Entry Details'!$A$5:$K$752,3,TRUE)</f>
        <v>Male</v>
      </c>
    </row>
    <row r="114" spans="1:10">
      <c r="A114" s="17">
        <v>109</v>
      </c>
      <c r="B114" s="18" t="str">
        <f>IF(I114="Yes",COUNT($B$6:B113)+1,"")</f>
        <v/>
      </c>
      <c r="C114" s="19">
        <f>VLOOKUP(A114,'[1]Finishing Times'!$A$7:$C$750,2,TRUE)</f>
        <v>181</v>
      </c>
      <c r="D114" s="20" t="str">
        <f>VLOOKUP(C114,'[1]Entry Details'!$A$5:$K$752,2,TRUE)</f>
        <v>Cook, Darren</v>
      </c>
      <c r="E114" s="21" t="str">
        <f>VLOOKUP(C114,'[1]Entry Details'!$A$5:$K$752,4,TRUE)</f>
        <v>Felixstowe Road Runners</v>
      </c>
      <c r="F114" s="21"/>
      <c r="G114" s="22" t="str">
        <f>VLOOKUP(C114,'[1]Entry Details'!$A$5:$K$752,8,TRUE)</f>
        <v>M40</v>
      </c>
      <c r="H114" s="23">
        <f>VLOOKUP(A114,'[1]Finishing Times'!$A$5:$C$750,3,TRUE)</f>
        <v>9.677083333333332E-2</v>
      </c>
      <c r="I114" s="22" t="str">
        <f>VLOOKUP(C114,'[1]Entry Details'!$A$5:$K$752,9,TRUE)</f>
        <v>No</v>
      </c>
      <c r="J114" s="17" t="str">
        <f>VLOOKUP(C114,'[1]Entry Details'!$A$5:$K$752,3,TRUE)</f>
        <v>Male</v>
      </c>
    </row>
    <row r="115" spans="1:10">
      <c r="A115" s="17">
        <v>110</v>
      </c>
      <c r="B115" s="18" t="str">
        <f>IF(I115="Yes",COUNT($B$6:B114)+1,"")</f>
        <v/>
      </c>
      <c r="C115" s="19">
        <f>VLOOKUP(A115,'[1]Finishing Times'!$A$7:$C$750,2,TRUE)</f>
        <v>55</v>
      </c>
      <c r="D115" s="20" t="str">
        <f>VLOOKUP(C115,'[1]Entry Details'!$A$5:$K$752,2,TRUE)</f>
        <v>Sesto, Valeria</v>
      </c>
      <c r="E115" s="21" t="str">
        <f>VLOOKUP(C115,'[1]Entry Details'!$A$5:$K$752,4,TRUE)</f>
        <v>New Forest Runners</v>
      </c>
      <c r="F115" s="21" t="str">
        <f>VLOOKUP(C115,'[1]Entry Details'!$A$5:$K$752,5,TRUE)</f>
        <v>Hampshire</v>
      </c>
      <c r="G115" s="22" t="str">
        <f>VLOOKUP(C115,'[1]Entry Details'!$A$5:$K$752,8,TRUE)</f>
        <v>FV45</v>
      </c>
      <c r="H115" s="23">
        <f>VLOOKUP(A115,'[1]Finishing Times'!$A$5:$C$750,3,TRUE)</f>
        <v>9.6932870370370364E-2</v>
      </c>
      <c r="I115" s="22" t="str">
        <f>VLOOKUP(C115,'[1]Entry Details'!$A$5:$K$752,9,TRUE)</f>
        <v>No</v>
      </c>
      <c r="J115" s="17" t="str">
        <f>VLOOKUP(C115,'[1]Entry Details'!$A$5:$K$752,3,TRUE)</f>
        <v>Female</v>
      </c>
    </row>
    <row r="116" spans="1:10">
      <c r="A116" s="17">
        <v>111</v>
      </c>
      <c r="B116" s="18" t="str">
        <f>IF(I116="Yes",COUNT($B$6:B115)+1,"")</f>
        <v/>
      </c>
      <c r="C116" s="19">
        <f>VLOOKUP(A116,'[1]Finishing Times'!$A$7:$C$750,2,TRUE)</f>
        <v>70</v>
      </c>
      <c r="D116" s="20" t="str">
        <f>VLOOKUP(C116,'[1]Entry Details'!$A$5:$K$752,2,TRUE)</f>
        <v>Taylpor, Vicki</v>
      </c>
      <c r="E116" s="21" t="str">
        <f>VLOOKUP(C116,'[1]Entry Details'!$A$5:$K$752,4,TRUE)</f>
        <v>Finch Coasters</v>
      </c>
      <c r="F116" s="21" t="str">
        <f>VLOOKUP(C116,'[1]Entry Details'!$A$5:$K$752,5,TRUE)</f>
        <v>Berkshire</v>
      </c>
      <c r="G116" s="22" t="str">
        <f>VLOOKUP(C116,'[1]Entry Details'!$A$5:$K$752,8,TRUE)</f>
        <v>FV35</v>
      </c>
      <c r="H116" s="23">
        <f>VLOOKUP(A116,'[1]Finishing Times'!$A$5:$C$750,3,TRUE)</f>
        <v>9.6944444444444444E-2</v>
      </c>
      <c r="I116" s="22" t="str">
        <f>VLOOKUP(C116,'[1]Entry Details'!$A$5:$K$752,9,TRUE)</f>
        <v>No</v>
      </c>
      <c r="J116" s="17" t="str">
        <f>VLOOKUP(C116,'[1]Entry Details'!$A$5:$K$752,3,TRUE)</f>
        <v>Female</v>
      </c>
    </row>
    <row r="117" spans="1:10">
      <c r="A117" s="17">
        <v>112</v>
      </c>
      <c r="B117" s="18" t="str">
        <f>IF(I117="Yes",COUNT($B$6:B116)+1,"")</f>
        <v/>
      </c>
      <c r="C117" s="19">
        <f>VLOOKUP(A117,'[1]Finishing Times'!$A$7:$C$750,2,TRUE)</f>
        <v>307</v>
      </c>
      <c r="D117" s="20" t="str">
        <f>VLOOKUP(C117,'[1]Entry Details'!$A$5:$K$752,2,TRUE)</f>
        <v>Henderson, Stuart</v>
      </c>
      <c r="E117" s="21" t="str">
        <f>VLOOKUP(C117,'[1]Entry Details'!$A$5:$K$752,4,TRUE)</f>
        <v>Team Bath AC</v>
      </c>
      <c r="F117" s="21"/>
      <c r="G117" s="22" t="str">
        <f>VLOOKUP(C117,'[1]Entry Details'!$A$5:$K$752,8,TRUE)</f>
        <v>M40</v>
      </c>
      <c r="H117" s="23">
        <f>VLOOKUP(A117,'[1]Finishing Times'!$A$5:$C$750,3,TRUE)</f>
        <v>9.7118055555555569E-2</v>
      </c>
      <c r="I117" s="22" t="str">
        <f>VLOOKUP(C117,'[1]Entry Details'!$A$5:$K$752,9,TRUE)</f>
        <v>No</v>
      </c>
      <c r="J117" s="17" t="str">
        <f>VLOOKUP(C117,'[1]Entry Details'!$A$5:$K$752,3,TRUE)</f>
        <v>Male</v>
      </c>
    </row>
    <row r="118" spans="1:10">
      <c r="A118" s="17">
        <v>113</v>
      </c>
      <c r="B118" s="18" t="str">
        <f>IF(I118="Yes",COUNT($B$6:B117)+1,"")</f>
        <v/>
      </c>
      <c r="C118" s="19">
        <f>VLOOKUP(A118,'[1]Finishing Times'!$A$7:$C$750,2,TRUE)</f>
        <v>28</v>
      </c>
      <c r="D118" s="20" t="str">
        <f>VLOOKUP(C118,'[1]Entry Details'!$A$5:$K$752,2,TRUE)</f>
        <v>Lathwell, Christine</v>
      </c>
      <c r="E118" s="21" t="str">
        <f>VLOOKUP(C118,'[1]Entry Details'!$A$5:$K$752,4,TRUE)</f>
        <v>Stopsley Striders</v>
      </c>
      <c r="F118" s="21" t="str">
        <f>VLOOKUP(C118,'[1]Entry Details'!$A$5:$K$752,5,TRUE)</f>
        <v>Bedfordshire</v>
      </c>
      <c r="G118" s="22" t="str">
        <f>VLOOKUP(C118,'[1]Entry Details'!$A$5:$K$752,8,TRUE)</f>
        <v>FV35</v>
      </c>
      <c r="H118" s="23">
        <f>VLOOKUP(A118,'[1]Finishing Times'!$A$5:$C$750,3,TRUE)</f>
        <v>9.7256944444444438E-2</v>
      </c>
      <c r="I118" s="22" t="str">
        <f>VLOOKUP(C118,'[1]Entry Details'!$A$5:$K$752,9,TRUE)</f>
        <v>No</v>
      </c>
      <c r="J118" s="17" t="str">
        <f>VLOOKUP(C118,'[1]Entry Details'!$A$5:$K$752,3,TRUE)</f>
        <v>Female</v>
      </c>
    </row>
    <row r="119" spans="1:10">
      <c r="A119" s="17">
        <v>114</v>
      </c>
      <c r="B119" s="18">
        <f>IF(I119="Yes",COUNT($B$6:B118)+1,"")</f>
        <v>64</v>
      </c>
      <c r="C119" s="19">
        <f>VLOOKUP(A119,'[1]Finishing Times'!$A$7:$C$750,2,TRUE)</f>
        <v>166</v>
      </c>
      <c r="D119" s="20" t="str">
        <f>VLOOKUP(C119,'[1]Entry Details'!$A$5:$K$752,2,TRUE)</f>
        <v>Chubb, Peter</v>
      </c>
      <c r="E119" s="21" t="str">
        <f>VLOOKUP(C119,'[1]Entry Details'!$A$5:$K$752,4,TRUE)</f>
        <v>Springfield Striders</v>
      </c>
      <c r="F119" s="21"/>
      <c r="G119" s="22" t="str">
        <f>VLOOKUP(C119,'[1]Entry Details'!$A$5:$K$752,8,TRUE)</f>
        <v>M50</v>
      </c>
      <c r="H119" s="23">
        <f>VLOOKUP(A119,'[1]Finishing Times'!$A$5:$C$750,3,TRUE)</f>
        <v>9.7280092592592585E-2</v>
      </c>
      <c r="I119" s="22" t="str">
        <f>VLOOKUP(C119,'[1]Entry Details'!$A$5:$K$752,9,TRUE)</f>
        <v>Yes</v>
      </c>
      <c r="J119" s="17" t="str">
        <f>VLOOKUP(C119,'[1]Entry Details'!$A$5:$K$752,3,TRUE)</f>
        <v>Male</v>
      </c>
    </row>
    <row r="120" spans="1:10">
      <c r="A120" s="17">
        <v>115</v>
      </c>
      <c r="B120" s="18" t="str">
        <f>IF(I120="Yes",COUNT($B$6:B119)+1,"")</f>
        <v/>
      </c>
      <c r="C120" s="19">
        <f>VLOOKUP(A120,'[1]Finishing Times'!$A$7:$C$750,2,TRUE)</f>
        <v>233</v>
      </c>
      <c r="D120" s="20" t="str">
        <f>VLOOKUP(C120,'[1]Entry Details'!$A$5:$K$752,2,TRUE)</f>
        <v>Ellis, Andy</v>
      </c>
      <c r="E120" s="21" t="str">
        <f>VLOOKUP(C120,'[1]Entry Details'!$A$5:$K$752,4,TRUE)</f>
        <v>Felixstowe Road Runners</v>
      </c>
      <c r="F120" s="21"/>
      <c r="G120" s="22" t="str">
        <f>VLOOKUP(C120,'[1]Entry Details'!$A$5:$K$752,8,TRUE)</f>
        <v>M</v>
      </c>
      <c r="H120" s="23">
        <f>VLOOKUP(A120,'[1]Finishing Times'!$A$5:$C$750,3,TRUE)</f>
        <v>9.7453703703703709E-2</v>
      </c>
      <c r="I120" s="22" t="str">
        <f>VLOOKUP(C120,'[1]Entry Details'!$A$5:$K$752,9,TRUE)</f>
        <v>No</v>
      </c>
      <c r="J120" s="17" t="str">
        <f>VLOOKUP(C120,'[1]Entry Details'!$A$5:$K$752,3,TRUE)</f>
        <v>Male</v>
      </c>
    </row>
    <row r="121" spans="1:10">
      <c r="A121" s="17">
        <v>116</v>
      </c>
      <c r="B121" s="18">
        <f>IF(I121="Yes",COUNT($B$6:B120)+1,"")</f>
        <v>65</v>
      </c>
      <c r="C121" s="19">
        <f>VLOOKUP(A121,'[1]Finishing Times'!$A$7:$C$750,2,TRUE)</f>
        <v>355</v>
      </c>
      <c r="D121" s="20" t="str">
        <f>VLOOKUP(C121,'[1]Entry Details'!$A$5:$K$752,2,TRUE)</f>
        <v>Kerr, Peter</v>
      </c>
      <c r="E121" s="21" t="str">
        <f>VLOOKUP(C121,'[1]Entry Details'!$A$5:$K$752,4,TRUE)</f>
        <v>Leigh-On-Sea Striders</v>
      </c>
      <c r="F121" s="21"/>
      <c r="G121" s="22" t="str">
        <f>VLOOKUP(C121,'[1]Entry Details'!$A$5:$K$752,8,TRUE)</f>
        <v>M</v>
      </c>
      <c r="H121" s="23">
        <f>VLOOKUP(A121,'[1]Finishing Times'!$A$5:$C$750,3,TRUE)</f>
        <v>9.7546296296296298E-2</v>
      </c>
      <c r="I121" s="22" t="str">
        <f>VLOOKUP(C121,'[1]Entry Details'!$A$5:$K$752,9,TRUE)</f>
        <v>Yes</v>
      </c>
      <c r="J121" s="17" t="str">
        <f>VLOOKUP(C121,'[1]Entry Details'!$A$5:$K$752,3,TRUE)</f>
        <v>Male</v>
      </c>
    </row>
    <row r="122" spans="1:10">
      <c r="A122" s="17">
        <v>117</v>
      </c>
      <c r="B122" s="18">
        <f>IF(I122="Yes",COUNT($B$6:B121)+1,"")</f>
        <v>66</v>
      </c>
      <c r="C122" s="19">
        <f>VLOOKUP(A122,'[1]Finishing Times'!$A$7:$C$750,2,TRUE)</f>
        <v>353</v>
      </c>
      <c r="D122" s="20" t="str">
        <f>VLOOKUP(C122,'[1]Entry Details'!$A$5:$K$752,2,TRUE)</f>
        <v>Keitch, Charles</v>
      </c>
      <c r="E122" s="21" t="str">
        <f>VLOOKUP(C122,'[1]Entry Details'!$A$5:$K$752,4,TRUE)</f>
        <v>Great Bentley Running Club</v>
      </c>
      <c r="F122" s="21"/>
      <c r="G122" s="22" t="str">
        <f>VLOOKUP(C122,'[1]Entry Details'!$A$5:$K$752,8,TRUE)</f>
        <v>M40</v>
      </c>
      <c r="H122" s="23">
        <f>VLOOKUP(A122,'[1]Finishing Times'!$A$5:$C$750,3,TRUE)</f>
        <v>9.7569444444444445E-2</v>
      </c>
      <c r="I122" s="22" t="str">
        <f>VLOOKUP(C122,'[1]Entry Details'!$A$5:$K$752,9,TRUE)</f>
        <v>Yes</v>
      </c>
      <c r="J122" s="17" t="str">
        <f>VLOOKUP(C122,'[1]Entry Details'!$A$5:$K$752,3,TRUE)</f>
        <v>Male</v>
      </c>
    </row>
    <row r="123" spans="1:10">
      <c r="A123" s="17">
        <v>118</v>
      </c>
      <c r="B123" s="18" t="str">
        <f>IF(I123="Yes",COUNT($B$6:B122)+1,"")</f>
        <v/>
      </c>
      <c r="C123" s="19">
        <f>VLOOKUP(A123,'[1]Finishing Times'!$A$7:$C$750,2,TRUE)</f>
        <v>396</v>
      </c>
      <c r="D123" s="20" t="str">
        <f>VLOOKUP(C123,'[1]Entry Details'!$A$5:$K$752,2,TRUE)</f>
        <v>Matthews, Paul</v>
      </c>
      <c r="E123" s="21" t="str">
        <f>VLOOKUP(C123,'[1]Entry Details'!$A$5:$K$752,4,TRUE)</f>
        <v>Flyers Southend</v>
      </c>
      <c r="F123" s="21"/>
      <c r="G123" s="22" t="str">
        <f>VLOOKUP(C123,'[1]Entry Details'!$A$5:$K$752,8,TRUE)</f>
        <v>M40</v>
      </c>
      <c r="H123" s="23">
        <f>VLOOKUP(A123,'[1]Finishing Times'!$A$5:$C$750,3,TRUE)</f>
        <v>9.7627314814814806E-2</v>
      </c>
      <c r="I123" s="22" t="str">
        <f>VLOOKUP(C123,'[1]Entry Details'!$A$5:$K$752,9,TRUE)</f>
        <v>No</v>
      </c>
      <c r="J123" s="17" t="str">
        <f>VLOOKUP(C123,'[1]Entry Details'!$A$5:$K$752,3,TRUE)</f>
        <v>Male</v>
      </c>
    </row>
    <row r="124" spans="1:10">
      <c r="A124" s="17">
        <v>119</v>
      </c>
      <c r="B124" s="18">
        <f>IF(I124="Yes",COUNT($B$6:B123)+1,"")</f>
        <v>67</v>
      </c>
      <c r="C124" s="19">
        <f>VLOOKUP(A124,'[1]Finishing Times'!$A$7:$C$750,2,TRUE)</f>
        <v>116</v>
      </c>
      <c r="D124" s="20" t="str">
        <f>VLOOKUP(C124,'[1]Entry Details'!$A$5:$K$752,2,TRUE)</f>
        <v>Bethell, Jeremy</v>
      </c>
      <c r="E124" s="21" t="str">
        <f>VLOOKUP(C124,'[1]Entry Details'!$A$5:$K$752,4,TRUE)</f>
        <v>Leigh-On-Sea Striders</v>
      </c>
      <c r="F124" s="21"/>
      <c r="G124" s="22" t="str">
        <f>VLOOKUP(C124,'[1]Entry Details'!$A$5:$K$752,8,TRUE)</f>
        <v>M50</v>
      </c>
      <c r="H124" s="23">
        <f>VLOOKUP(A124,'[1]Finishing Times'!$A$5:$C$750,3,TRUE)</f>
        <v>9.7719907407407394E-2</v>
      </c>
      <c r="I124" s="22" t="str">
        <f>VLOOKUP(C124,'[1]Entry Details'!$A$5:$K$752,9,TRUE)</f>
        <v>Yes</v>
      </c>
      <c r="J124" s="17" t="str">
        <f>VLOOKUP(C124,'[1]Entry Details'!$A$5:$K$752,3,TRUE)</f>
        <v>Male</v>
      </c>
    </row>
    <row r="125" spans="1:10">
      <c r="A125" s="17">
        <v>120</v>
      </c>
      <c r="B125" s="18">
        <f>IF(I125="Yes",COUNT($B$6:B124)+1,"")</f>
        <v>68</v>
      </c>
      <c r="C125" s="19">
        <f>VLOOKUP(A125,'[1]Finishing Times'!$A$7:$C$750,2,TRUE)</f>
        <v>475</v>
      </c>
      <c r="D125" s="20" t="str">
        <f>VLOOKUP(C125,'[1]Entry Details'!$A$5:$K$752,2,TRUE)</f>
        <v>Porter, Tom</v>
      </c>
      <c r="E125" s="21" t="str">
        <f>VLOOKUP(C125,'[1]Entry Details'!$A$5:$K$752,4,TRUE)</f>
        <v>Halstead Road Runners</v>
      </c>
      <c r="F125" s="21"/>
      <c r="G125" s="22" t="str">
        <f>VLOOKUP(C125,'[1]Entry Details'!$A$5:$K$752,8,TRUE)</f>
        <v>M40</v>
      </c>
      <c r="H125" s="23">
        <f>VLOOKUP(A125,'[1]Finishing Times'!$A$5:$C$750,3,TRUE)</f>
        <v>9.7777777777777783E-2</v>
      </c>
      <c r="I125" s="22" t="str">
        <f>VLOOKUP(C125,'[1]Entry Details'!$A$5:$K$752,9,TRUE)</f>
        <v>Yes</v>
      </c>
      <c r="J125" s="17" t="str">
        <f>VLOOKUP(C125,'[1]Entry Details'!$A$5:$K$752,3,TRUE)</f>
        <v>Male</v>
      </c>
    </row>
    <row r="126" spans="1:10">
      <c r="A126" s="17">
        <v>121</v>
      </c>
      <c r="B126" s="18" t="str">
        <f>IF(I126="Yes",COUNT($B$6:B125)+1,"")</f>
        <v/>
      </c>
      <c r="C126" s="19">
        <f>VLOOKUP(A126,'[1]Finishing Times'!$A$7:$C$750,2,TRUE)</f>
        <v>141</v>
      </c>
      <c r="D126" s="20" t="str">
        <f>VLOOKUP(C126,'[1]Entry Details'!$A$5:$K$752,2,TRUE)</f>
        <v>Bunch, Trevor</v>
      </c>
      <c r="E126" s="21" t="str">
        <f>VLOOKUP(C126,'[1]Entry Details'!$A$5:$K$752,4,TRUE)</f>
        <v>Haverhill Running Club</v>
      </c>
      <c r="F126" s="21"/>
      <c r="G126" s="22" t="str">
        <f>VLOOKUP(C126,'[1]Entry Details'!$A$5:$K$752,8,TRUE)</f>
        <v>M40</v>
      </c>
      <c r="H126" s="23">
        <f>VLOOKUP(A126,'[1]Finishing Times'!$A$5:$C$750,3,TRUE)</f>
        <v>9.8298611111111114E-2</v>
      </c>
      <c r="I126" s="22" t="str">
        <f>VLOOKUP(C126,'[1]Entry Details'!$A$5:$K$752,9,TRUE)</f>
        <v>No</v>
      </c>
      <c r="J126" s="17" t="str">
        <f>VLOOKUP(C126,'[1]Entry Details'!$A$5:$K$752,3,TRUE)</f>
        <v>Male</v>
      </c>
    </row>
    <row r="127" spans="1:10">
      <c r="A127" s="17">
        <v>122</v>
      </c>
      <c r="B127" s="18">
        <f>IF(I127="Yes",COUNT($B$6:B126)+1,"")</f>
        <v>69</v>
      </c>
      <c r="C127" s="19">
        <f>VLOOKUP(A127,'[1]Finishing Times'!$A$7:$C$750,2,TRUE)</f>
        <v>130</v>
      </c>
      <c r="D127" s="20" t="str">
        <f>VLOOKUP(C127,'[1]Entry Details'!$A$5:$K$752,2,TRUE)</f>
        <v>Brass, Louise</v>
      </c>
      <c r="E127" s="21" t="str">
        <f>VLOOKUP(C127,'[1]Entry Details'!$A$5:$K$752,4,TRUE)</f>
        <v>Thurrock Harriers</v>
      </c>
      <c r="F127" s="21"/>
      <c r="G127" s="22" t="str">
        <f>VLOOKUP(C127,'[1]Entry Details'!$A$5:$K$752,8,TRUE)</f>
        <v>FV35</v>
      </c>
      <c r="H127" s="23">
        <f>VLOOKUP(A127,'[1]Finishing Times'!$A$5:$C$750,3,TRUE)</f>
        <v>9.8402777777777783E-2</v>
      </c>
      <c r="I127" s="22" t="str">
        <f>VLOOKUP(C127,'[1]Entry Details'!$A$5:$K$752,9,TRUE)</f>
        <v>Yes</v>
      </c>
      <c r="J127" s="17" t="str">
        <f>VLOOKUP(C127,'[1]Entry Details'!$A$5:$K$752,3,TRUE)</f>
        <v>Female</v>
      </c>
    </row>
    <row r="128" spans="1:10">
      <c r="A128" s="17">
        <v>123</v>
      </c>
      <c r="B128" s="18" t="str">
        <f>IF(I128="Yes",COUNT($B$6:B127)+1,"")</f>
        <v/>
      </c>
      <c r="C128" s="19">
        <f>VLOOKUP(A128,'[1]Finishing Times'!$A$7:$C$750,2,TRUE)</f>
        <v>637</v>
      </c>
      <c r="D128" s="20" t="str">
        <f>VLOOKUP(C128,'[1]Entry Details'!$A$5:$K$752,2,TRUE)</f>
        <v>McNealy, Steve</v>
      </c>
      <c r="E128" s="21" t="str">
        <f>VLOOKUP(C128,'[1]Entry Details'!$A$5:$K$752,4,TRUE)</f>
        <v>Arena 80</v>
      </c>
      <c r="F128" s="21"/>
      <c r="G128" s="22" t="str">
        <f>VLOOKUP(C128,'[1]Entry Details'!$A$5:$K$752,8,TRUE)</f>
        <v>M50</v>
      </c>
      <c r="H128" s="23">
        <f>VLOOKUP(A128,'[1]Finishing Times'!$A$5:$C$750,3,TRUE)</f>
        <v>9.8599537037037041E-2</v>
      </c>
      <c r="I128" s="22" t="str">
        <f>VLOOKUP(C128,'[1]Entry Details'!$A$5:$K$752,9,TRUE)</f>
        <v>No</v>
      </c>
      <c r="J128" s="17" t="str">
        <f>VLOOKUP(C128,'[1]Entry Details'!$A$5:$K$752,3,TRUE)</f>
        <v>Male</v>
      </c>
    </row>
    <row r="129" spans="1:10">
      <c r="A129" s="17">
        <v>124</v>
      </c>
      <c r="B129" s="18" t="str">
        <f>IF(I129="Yes",COUNT($B$6:B128)+1,"")</f>
        <v/>
      </c>
      <c r="C129" s="19">
        <f>VLOOKUP(A129,'[1]Finishing Times'!$A$7:$C$750,2,TRUE)</f>
        <v>61</v>
      </c>
      <c r="D129" s="20" t="str">
        <f>VLOOKUP(C129,'[1]Entry Details'!$A$5:$K$752,2,TRUE)</f>
        <v>Wright, Soulla</v>
      </c>
      <c r="E129" s="21" t="str">
        <f>VLOOKUP(C129,'[1]Entry Details'!$A$5:$K$752,4,TRUE)</f>
        <v>Arena 80</v>
      </c>
      <c r="F129" s="21" t="str">
        <f>VLOOKUP(C129,'[1]Entry Details'!$A$5:$K$752,5,TRUE)</f>
        <v>Sussex</v>
      </c>
      <c r="G129" s="22" t="str">
        <f>VLOOKUP(C129,'[1]Entry Details'!$A$5:$K$752,8,TRUE)</f>
        <v>FV35</v>
      </c>
      <c r="H129" s="23">
        <f>VLOOKUP(A129,'[1]Finishing Times'!$A$5:$C$750,3,TRUE)</f>
        <v>9.8599537037037041E-2</v>
      </c>
      <c r="I129" s="22" t="str">
        <f>VLOOKUP(C129,'[1]Entry Details'!$A$5:$K$752,9,TRUE)</f>
        <v>No</v>
      </c>
      <c r="J129" s="17" t="str">
        <f>VLOOKUP(C129,'[1]Entry Details'!$A$5:$K$752,3,TRUE)</f>
        <v>Female</v>
      </c>
    </row>
    <row r="130" spans="1:10">
      <c r="A130" s="17">
        <v>125</v>
      </c>
      <c r="B130" s="18">
        <f>IF(I130="Yes",COUNT($B$6:B129)+1,"")</f>
        <v>70</v>
      </c>
      <c r="C130" s="19">
        <f>VLOOKUP(A130,'[1]Finishing Times'!$A$7:$C$750,2,TRUE)</f>
        <v>222</v>
      </c>
      <c r="D130" s="20" t="str">
        <f>VLOOKUP(C130,'[1]Entry Details'!$A$5:$K$752,2,TRUE)</f>
        <v>Dunne, Derek</v>
      </c>
      <c r="E130" s="21" t="str">
        <f>VLOOKUP(C130,'[1]Entry Details'!$A$5:$K$752,4,TRUE)</f>
        <v>Springfield Striders</v>
      </c>
      <c r="F130" s="21"/>
      <c r="G130" s="22" t="str">
        <f>VLOOKUP(C130,'[1]Entry Details'!$A$5:$K$752,8,TRUE)</f>
        <v>M50</v>
      </c>
      <c r="H130" s="23">
        <f>VLOOKUP(A130,'[1]Finishing Times'!$A$5:$C$750,3,TRUE)</f>
        <v>9.8657407407407402E-2</v>
      </c>
      <c r="I130" s="22" t="str">
        <f>VLOOKUP(C130,'[1]Entry Details'!$A$5:$K$752,9,TRUE)</f>
        <v>Yes</v>
      </c>
      <c r="J130" s="17" t="str">
        <f>VLOOKUP(C130,'[1]Entry Details'!$A$5:$K$752,3,TRUE)</f>
        <v>Male</v>
      </c>
    </row>
    <row r="131" spans="1:10">
      <c r="A131" s="17">
        <v>126</v>
      </c>
      <c r="B131" s="18">
        <f>IF(I131="Yes",COUNT($B$6:B130)+1,"")</f>
        <v>71</v>
      </c>
      <c r="C131" s="19">
        <f>VLOOKUP(A131,'[1]Finishing Times'!$A$7:$C$750,2,TRUE)</f>
        <v>531</v>
      </c>
      <c r="D131" s="20" t="str">
        <f>VLOOKUP(C131,'[1]Entry Details'!$A$5:$K$752,2,TRUE)</f>
        <v>Shah, Ashwin</v>
      </c>
      <c r="E131" s="21" t="str">
        <f>VLOOKUP(C131,'[1]Entry Details'!$A$5:$K$752,4,TRUE)</f>
        <v>Grange Farm &amp; Dunmow Runners</v>
      </c>
      <c r="F131" s="21"/>
      <c r="G131" s="22" t="str">
        <f>VLOOKUP(C131,'[1]Entry Details'!$A$5:$K$752,8,TRUE)</f>
        <v>M40</v>
      </c>
      <c r="H131" s="23">
        <f>VLOOKUP(A131,'[1]Finishing Times'!$A$5:$C$750,3,TRUE)</f>
        <v>9.8807870370370365E-2</v>
      </c>
      <c r="I131" s="22" t="str">
        <f>VLOOKUP(C131,'[1]Entry Details'!$A$5:$K$752,9,TRUE)</f>
        <v>Yes</v>
      </c>
      <c r="J131" s="17" t="str">
        <f>VLOOKUP(C131,'[1]Entry Details'!$A$5:$K$752,3,TRUE)</f>
        <v>Male</v>
      </c>
    </row>
    <row r="132" spans="1:10">
      <c r="A132" s="17">
        <v>127</v>
      </c>
      <c r="B132" s="18">
        <f>IF(I132="Yes",COUNT($B$6:B131)+1,"")</f>
        <v>72</v>
      </c>
      <c r="C132" s="19">
        <f>VLOOKUP(A132,'[1]Finishing Times'!$A$7:$C$750,2,TRUE)</f>
        <v>97</v>
      </c>
      <c r="D132" s="20" t="str">
        <f>VLOOKUP(C132,'[1]Entry Details'!$A$5:$K$752,2,TRUE)</f>
        <v>Banks, Peter</v>
      </c>
      <c r="E132" s="21" t="str">
        <f>VLOOKUP(C132,'[1]Entry Details'!$A$5:$K$752,4,TRUE)</f>
        <v>Tiptree Road Runners</v>
      </c>
      <c r="F132" s="21"/>
      <c r="G132" s="22" t="str">
        <f>VLOOKUP(C132,'[1]Entry Details'!$A$5:$K$752,8,TRUE)</f>
        <v>M40</v>
      </c>
      <c r="H132" s="23">
        <f>VLOOKUP(A132,'[1]Finishing Times'!$A$5:$C$750,3,TRUE)</f>
        <v>9.9143518518518506E-2</v>
      </c>
      <c r="I132" s="22" t="str">
        <f>VLOOKUP(C132,'[1]Entry Details'!$A$5:$K$752,9,TRUE)</f>
        <v>Yes</v>
      </c>
      <c r="J132" s="17" t="str">
        <f>VLOOKUP(C132,'[1]Entry Details'!$A$5:$K$752,3,TRUE)</f>
        <v>Male</v>
      </c>
    </row>
    <row r="133" spans="1:10">
      <c r="A133" s="17">
        <v>128</v>
      </c>
      <c r="B133" s="18" t="str">
        <f>IF(I133="Yes",COUNT($B$6:B132)+1,"")</f>
        <v/>
      </c>
      <c r="C133" s="19">
        <f>VLOOKUP(A133,'[1]Finishing Times'!$A$7:$C$750,2,TRUE)</f>
        <v>399</v>
      </c>
      <c r="D133" s="20" t="str">
        <f>VLOOKUP(C133,'[1]Entry Details'!$A$5:$K$752,2,TRUE)</f>
        <v>Mcbride, James</v>
      </c>
      <c r="E133" s="21" t="str">
        <f>VLOOKUP(C133,'[1]Entry Details'!$A$5:$K$752,4,TRUE)</f>
        <v>London Heathside</v>
      </c>
      <c r="F133" s="21"/>
      <c r="G133" s="22" t="str">
        <f>VLOOKUP(C133,'[1]Entry Details'!$A$5:$K$752,8,TRUE)</f>
        <v>M</v>
      </c>
      <c r="H133" s="23">
        <f>VLOOKUP(A133,'[1]Finishing Times'!$A$5:$C$750,3,TRUE)</f>
        <v>9.9155092592592586E-2</v>
      </c>
      <c r="I133" s="22" t="str">
        <f>VLOOKUP(C133,'[1]Entry Details'!$A$5:$K$752,9,TRUE)</f>
        <v>No</v>
      </c>
      <c r="J133" s="17" t="str">
        <f>VLOOKUP(C133,'[1]Entry Details'!$A$5:$K$752,3,TRUE)</f>
        <v>Male</v>
      </c>
    </row>
    <row r="134" spans="1:10">
      <c r="A134" s="17">
        <v>129</v>
      </c>
      <c r="B134" s="18">
        <f>IF(I134="Yes",COUNT($B$6:B133)+1,"")</f>
        <v>73</v>
      </c>
      <c r="C134" s="19">
        <f>VLOOKUP(A134,'[1]Finishing Times'!$A$7:$C$750,2,TRUE)</f>
        <v>274</v>
      </c>
      <c r="D134" s="20" t="str">
        <f>VLOOKUP(C134,'[1]Entry Details'!$A$5:$K$752,2,TRUE)</f>
        <v>Govender, Val</v>
      </c>
      <c r="E134" s="21" t="str">
        <f>VLOOKUP(C134,'[1]Entry Details'!$A$5:$K$752,4,TRUE)</f>
        <v>Springfield Striders</v>
      </c>
      <c r="F134" s="21"/>
      <c r="G134" s="22" t="str">
        <f>VLOOKUP(C134,'[1]Entry Details'!$A$5:$K$752,8,TRUE)</f>
        <v>M50</v>
      </c>
      <c r="H134" s="23">
        <f>VLOOKUP(A134,'[1]Finishing Times'!$A$5:$C$750,3,TRUE)</f>
        <v>9.9363425925925911E-2</v>
      </c>
      <c r="I134" s="22" t="str">
        <f>VLOOKUP(C134,'[1]Entry Details'!$A$5:$K$752,9,TRUE)</f>
        <v>Yes</v>
      </c>
      <c r="J134" s="17" t="str">
        <f>VLOOKUP(C134,'[1]Entry Details'!$A$5:$K$752,3,TRUE)</f>
        <v>Male</v>
      </c>
    </row>
    <row r="135" spans="1:10">
      <c r="A135" s="17">
        <v>130</v>
      </c>
      <c r="B135" s="18" t="str">
        <f>IF(I135="Yes",COUNT($B$6:B134)+1,"")</f>
        <v/>
      </c>
      <c r="C135" s="19">
        <f>VLOOKUP(A135,'[1]Finishing Times'!$A$7:$C$750,2,TRUE)</f>
        <v>629</v>
      </c>
      <c r="D135" s="20" t="str">
        <f>VLOOKUP(C135,'[1]Entry Details'!$A$5:$K$752,2,TRUE)</f>
        <v>Wright, Alec</v>
      </c>
      <c r="E135" s="21" t="str">
        <f>VLOOKUP(C135,'[1]Entry Details'!$A$5:$K$752,4,TRUE)</f>
        <v>Ipswich Jaffa RC</v>
      </c>
      <c r="F135" s="21"/>
      <c r="G135" s="22" t="str">
        <f>VLOOKUP(C135,'[1]Entry Details'!$A$5:$K$752,8,TRUE)</f>
        <v>M40</v>
      </c>
      <c r="H135" s="23">
        <f>VLOOKUP(A135,'[1]Finishing Times'!$A$5:$C$750,3,TRUE)</f>
        <v>9.9467592592592594E-2</v>
      </c>
      <c r="I135" s="22" t="str">
        <f>VLOOKUP(C135,'[1]Entry Details'!$A$5:$K$752,9,TRUE)</f>
        <v>No</v>
      </c>
      <c r="J135" s="17" t="str">
        <f>VLOOKUP(C135,'[1]Entry Details'!$A$5:$K$752,3,TRUE)</f>
        <v>Male</v>
      </c>
    </row>
    <row r="136" spans="1:10">
      <c r="A136" s="17">
        <v>131</v>
      </c>
      <c r="B136" s="18" t="str">
        <f>IF(I136="Yes",COUNT($B$6:B135)+1,"")</f>
        <v/>
      </c>
      <c r="C136" s="19">
        <f>VLOOKUP(A136,'[1]Finishing Times'!$A$7:$C$750,2,TRUE)</f>
        <v>62</v>
      </c>
      <c r="D136" s="20" t="str">
        <f>VLOOKUP(C136,'[1]Entry Details'!$A$5:$K$752,2,TRUE)</f>
        <v>Guihen, Ali</v>
      </c>
      <c r="E136" s="21" t="str">
        <f>VLOOKUP(C136,'[1]Entry Details'!$A$5:$K$752,4,TRUE)</f>
        <v>Brighton &amp; Hove AC</v>
      </c>
      <c r="F136" s="21" t="str">
        <f>VLOOKUP(C136,'[1]Entry Details'!$A$5:$K$752,5,TRUE)</f>
        <v>Sussex</v>
      </c>
      <c r="G136" s="22" t="str">
        <f>VLOOKUP(C136,'[1]Entry Details'!$A$5:$K$752,8,TRUE)</f>
        <v>F</v>
      </c>
      <c r="H136" s="23">
        <f>VLOOKUP(A136,'[1]Finishing Times'!$A$5:$C$750,3,TRUE)</f>
        <v>9.9629629629629624E-2</v>
      </c>
      <c r="I136" s="22" t="str">
        <f>VLOOKUP(C136,'[1]Entry Details'!$A$5:$K$752,9,TRUE)</f>
        <v>No</v>
      </c>
      <c r="J136" s="17" t="str">
        <f>VLOOKUP(C136,'[1]Entry Details'!$A$5:$K$752,3,TRUE)</f>
        <v>Female</v>
      </c>
    </row>
    <row r="137" spans="1:10">
      <c r="A137" s="17">
        <v>132</v>
      </c>
      <c r="B137" s="18">
        <f>IF(I137="Yes",COUNT($B$6:B136)+1,"")</f>
        <v>74</v>
      </c>
      <c r="C137" s="19">
        <f>VLOOKUP(A137,'[1]Finishing Times'!$A$7:$C$750,2,TRUE)</f>
        <v>602</v>
      </c>
      <c r="D137" s="20" t="str">
        <f>VLOOKUP(C137,'[1]Entry Details'!$A$5:$K$752,2,TRUE)</f>
        <v>Watson, Martin</v>
      </c>
      <c r="E137" s="21" t="str">
        <f>VLOOKUP(C137,'[1]Entry Details'!$A$5:$K$752,4,TRUE)</f>
        <v>Springfield Striders</v>
      </c>
      <c r="F137" s="21"/>
      <c r="G137" s="22" t="str">
        <f>VLOOKUP(C137,'[1]Entry Details'!$A$5:$K$752,8,TRUE)</f>
        <v>M40</v>
      </c>
      <c r="H137" s="23">
        <f>VLOOKUP(A137,'[1]Finishing Times'!$A$5:$C$750,3,TRUE)</f>
        <v>9.9733796296296306E-2</v>
      </c>
      <c r="I137" s="22" t="str">
        <f>VLOOKUP(C137,'[1]Entry Details'!$A$5:$K$752,9,TRUE)</f>
        <v>Yes</v>
      </c>
      <c r="J137" s="17" t="str">
        <f>VLOOKUP(C137,'[1]Entry Details'!$A$5:$K$752,3,TRUE)</f>
        <v>Male</v>
      </c>
    </row>
    <row r="138" spans="1:10">
      <c r="A138" s="17">
        <v>133</v>
      </c>
      <c r="B138" s="18" t="str">
        <f>IF(I138="Yes",COUNT($B$6:B137)+1,"")</f>
        <v/>
      </c>
      <c r="C138" s="19">
        <f>VLOOKUP(A138,'[1]Finishing Times'!$A$7:$C$750,2,TRUE)</f>
        <v>45</v>
      </c>
      <c r="D138" s="20" t="str">
        <f>VLOOKUP(C138,'[1]Entry Details'!$A$5:$K$752,2,TRUE)</f>
        <v>Roberts, Hannah</v>
      </c>
      <c r="E138" s="21" t="str">
        <f>VLOOKUP(C138,'[1]Entry Details'!$A$5:$K$752,4,TRUE)</f>
        <v>Petts Wood</v>
      </c>
      <c r="F138" s="21" t="str">
        <f>VLOOKUP(C138,'[1]Entry Details'!$A$5:$K$752,5,TRUE)</f>
        <v>Kent</v>
      </c>
      <c r="G138" s="22" t="str">
        <f>VLOOKUP(C138,'[1]Entry Details'!$A$5:$K$752,8,TRUE)</f>
        <v>FV35</v>
      </c>
      <c r="H138" s="23">
        <f>VLOOKUP(A138,'[1]Finishing Times'!$A$5:$C$750,3,TRUE)</f>
        <v>0.10099537037037037</v>
      </c>
      <c r="I138" s="22" t="str">
        <f>VLOOKUP(C138,'[1]Entry Details'!$A$5:$K$752,9,TRUE)</f>
        <v>No</v>
      </c>
      <c r="J138" s="17" t="str">
        <f>VLOOKUP(C138,'[1]Entry Details'!$A$5:$K$752,3,TRUE)</f>
        <v>Female</v>
      </c>
    </row>
    <row r="139" spans="1:10">
      <c r="A139" s="17">
        <v>134</v>
      </c>
      <c r="B139" s="18" t="str">
        <f>IF(I139="Yes",COUNT($B$6:B138)+1,"")</f>
        <v/>
      </c>
      <c r="C139" s="19">
        <f>VLOOKUP(A139,'[1]Finishing Times'!$A$7:$C$750,2,TRUE)</f>
        <v>519</v>
      </c>
      <c r="D139" s="20" t="str">
        <f>VLOOKUP(C139,'[1]Entry Details'!$A$5:$K$752,2,TRUE)</f>
        <v>Rutter, Mark</v>
      </c>
      <c r="E139" s="21" t="str">
        <f>VLOOKUP(C139,'[1]Entry Details'!$A$5:$K$752,4,TRUE)</f>
        <v>Harwich Runners</v>
      </c>
      <c r="F139" s="21"/>
      <c r="G139" s="22" t="str">
        <f>VLOOKUP(C139,'[1]Entry Details'!$A$5:$K$752,8,TRUE)</f>
        <v>M50</v>
      </c>
      <c r="H139" s="23">
        <f>VLOOKUP(A139,'[1]Finishing Times'!$A$5:$C$750,3,TRUE)</f>
        <v>0.10101851851851851</v>
      </c>
      <c r="I139" s="22" t="str">
        <f>VLOOKUP(C139,'[1]Entry Details'!$A$5:$K$752,9,TRUE)</f>
        <v>No</v>
      </c>
      <c r="J139" s="17" t="str">
        <f>VLOOKUP(C139,'[1]Entry Details'!$A$5:$K$752,3,TRUE)</f>
        <v>Male</v>
      </c>
    </row>
    <row r="140" spans="1:10">
      <c r="A140" s="17">
        <v>135</v>
      </c>
      <c r="B140" s="18">
        <f>IF(I140="Yes",COUNT($B$6:B139)+1,"")</f>
        <v>75</v>
      </c>
      <c r="C140" s="19">
        <f>VLOOKUP(A140,'[1]Finishing Times'!$A$7:$C$750,2,TRUE)</f>
        <v>165</v>
      </c>
      <c r="D140" s="20" t="str">
        <f>VLOOKUP(C140,'[1]Entry Details'!$A$5:$K$752,2,TRUE)</f>
        <v>Childs, Alex</v>
      </c>
      <c r="E140" s="21" t="str">
        <f>VLOOKUP(C140,'[1]Entry Details'!$A$5:$K$752,4,TRUE)</f>
        <v>Leigh-On-Sea Striders</v>
      </c>
      <c r="F140" s="21"/>
      <c r="G140" s="22" t="str">
        <f>VLOOKUP(C140,'[1]Entry Details'!$A$5:$K$752,8,TRUE)</f>
        <v>M50</v>
      </c>
      <c r="H140" s="23">
        <f>VLOOKUP(A140,'[1]Finishing Times'!$A$5:$C$750,3,TRUE)</f>
        <v>0.10114583333333334</v>
      </c>
      <c r="I140" s="22" t="str">
        <f>VLOOKUP(C140,'[1]Entry Details'!$A$5:$K$752,9,TRUE)</f>
        <v>Yes</v>
      </c>
      <c r="J140" s="17" t="str">
        <f>VLOOKUP(C140,'[1]Entry Details'!$A$5:$K$752,3,TRUE)</f>
        <v>Male</v>
      </c>
    </row>
    <row r="141" spans="1:10">
      <c r="A141" s="17">
        <v>136</v>
      </c>
      <c r="B141" s="18" t="str">
        <f>IF(I141="Yes",COUNT($B$6:B140)+1,"")</f>
        <v/>
      </c>
      <c r="C141" s="19">
        <f>VLOOKUP(A141,'[1]Finishing Times'!$A$7:$C$750,2,TRUE)</f>
        <v>76</v>
      </c>
      <c r="D141" s="20" t="str">
        <f>VLOOKUP(C141,'[1]Entry Details'!$A$5:$K$752,2,TRUE)</f>
        <v>Gooderham, Jessica</v>
      </c>
      <c r="E141" s="21" t="str">
        <f>VLOOKUP(C141,'[1]Entry Details'!$A$5:$K$752,4,TRUE)</f>
        <v>St Edmund Pacers</v>
      </c>
      <c r="F141" s="21" t="str">
        <f>VLOOKUP(C141,'[1]Entry Details'!$A$5:$K$752,5,TRUE)</f>
        <v>Suffolk</v>
      </c>
      <c r="G141" s="22" t="str">
        <f>VLOOKUP(C141,'[1]Entry Details'!$A$5:$K$752,8,TRUE)</f>
        <v>F</v>
      </c>
      <c r="H141" s="23">
        <f>VLOOKUP(A141,'[1]Finishing Times'!$A$5:$C$750,3,TRUE)</f>
        <v>0.10116898148148147</v>
      </c>
      <c r="I141" s="22" t="str">
        <f>VLOOKUP(C141,'[1]Entry Details'!$A$5:$K$752,9,TRUE)</f>
        <v>No</v>
      </c>
      <c r="J141" s="17" t="str">
        <f>VLOOKUP(C141,'[1]Entry Details'!$A$5:$K$752,3,TRUE)</f>
        <v>Female</v>
      </c>
    </row>
    <row r="142" spans="1:10">
      <c r="A142" s="17">
        <v>137</v>
      </c>
      <c r="B142" s="18">
        <f>IF(I142="Yes",COUNT($B$6:B141)+1,"")</f>
        <v>76</v>
      </c>
      <c r="C142" s="19">
        <f>VLOOKUP(A142,'[1]Finishing Times'!$A$7:$C$750,2,TRUE)</f>
        <v>200</v>
      </c>
      <c r="D142" s="20" t="str">
        <f>VLOOKUP(C142,'[1]Entry Details'!$A$5:$K$752,2,TRUE)</f>
        <v>Davey, Matt</v>
      </c>
      <c r="E142" s="21" t="str">
        <f>VLOOKUP(C142,'[1]Entry Details'!$A$5:$K$752,4,TRUE)</f>
        <v>Tiptree Road Runners</v>
      </c>
      <c r="F142" s="21"/>
      <c r="G142" s="22" t="str">
        <f>VLOOKUP(C142,'[1]Entry Details'!$A$5:$K$752,8,TRUE)</f>
        <v>M40</v>
      </c>
      <c r="H142" s="23">
        <f>VLOOKUP(A142,'[1]Finishing Times'!$A$5:$C$750,3,TRUE)</f>
        <v>0.10159722222222223</v>
      </c>
      <c r="I142" s="22" t="str">
        <f>VLOOKUP(C142,'[1]Entry Details'!$A$5:$K$752,9,TRUE)</f>
        <v>Yes</v>
      </c>
      <c r="J142" s="17" t="str">
        <f>VLOOKUP(C142,'[1]Entry Details'!$A$5:$K$752,3,TRUE)</f>
        <v>Male</v>
      </c>
    </row>
    <row r="143" spans="1:10">
      <c r="A143" s="17">
        <v>138</v>
      </c>
      <c r="B143" s="18">
        <f>IF(I143="Yes",COUNT($B$6:B142)+1,"")</f>
        <v>77</v>
      </c>
      <c r="C143" s="19">
        <f>VLOOKUP(A143,'[1]Finishing Times'!$A$7:$C$750,2,TRUE)</f>
        <v>608</v>
      </c>
      <c r="D143" s="20" t="str">
        <f>VLOOKUP(C143,'[1]Entry Details'!$A$5:$K$752,2,TRUE)</f>
        <v>Wells, Tim</v>
      </c>
      <c r="E143" s="21" t="str">
        <f>VLOOKUP(C143,'[1]Entry Details'!$A$5:$K$752,4,TRUE)</f>
        <v>Dengie 100 Runners</v>
      </c>
      <c r="F143" s="21"/>
      <c r="G143" s="22" t="str">
        <f>VLOOKUP(C143,'[1]Entry Details'!$A$5:$K$752,8,TRUE)</f>
        <v>M40</v>
      </c>
      <c r="H143" s="23">
        <f>VLOOKUP(A143,'[1]Finishing Times'!$A$5:$C$750,3,TRUE)</f>
        <v>0.10171296296296296</v>
      </c>
      <c r="I143" s="22" t="str">
        <f>VLOOKUP(C143,'[1]Entry Details'!$A$5:$K$752,9,TRUE)</f>
        <v>Yes</v>
      </c>
      <c r="J143" s="17" t="str">
        <f>VLOOKUP(C143,'[1]Entry Details'!$A$5:$K$752,3,TRUE)</f>
        <v>Male</v>
      </c>
    </row>
    <row r="144" spans="1:10">
      <c r="A144" s="17">
        <v>139</v>
      </c>
      <c r="B144" s="18">
        <f>IF(I144="Yes",COUNT($B$6:B143)+1,"")</f>
        <v>78</v>
      </c>
      <c r="C144" s="19">
        <f>VLOOKUP(A144,'[1]Finishing Times'!$A$7:$C$750,2,TRUE)</f>
        <v>533</v>
      </c>
      <c r="D144" s="20" t="str">
        <f>VLOOKUP(C144,'[1]Entry Details'!$A$5:$K$752,2,TRUE)</f>
        <v>Short, Kathleen</v>
      </c>
      <c r="E144" s="21" t="str">
        <f>VLOOKUP(C144,'[1]Entry Details'!$A$5:$K$752,4,TRUE)</f>
        <v>Brentwood Running Club</v>
      </c>
      <c r="F144" s="21"/>
      <c r="G144" s="22" t="str">
        <f>VLOOKUP(C144,'[1]Entry Details'!$A$5:$K$752,8,TRUE)</f>
        <v>FV35</v>
      </c>
      <c r="H144" s="23">
        <f>VLOOKUP(A144,'[1]Finishing Times'!$A$5:$C$750,3,TRUE)</f>
        <v>0.10180555555555555</v>
      </c>
      <c r="I144" s="22" t="str">
        <f>VLOOKUP(C144,'[1]Entry Details'!$A$5:$K$752,9,TRUE)</f>
        <v>Yes</v>
      </c>
      <c r="J144" s="17" t="str">
        <f>VLOOKUP(C144,'[1]Entry Details'!$A$5:$K$752,3,TRUE)</f>
        <v>Female</v>
      </c>
    </row>
    <row r="145" spans="1:10">
      <c r="A145" s="17">
        <v>140</v>
      </c>
      <c r="B145" s="18">
        <f>IF(I145="Yes",COUNT($B$6:B144)+1,"")</f>
        <v>79</v>
      </c>
      <c r="C145" s="19">
        <f>VLOOKUP(A145,'[1]Finishing Times'!$A$7:$C$750,2,TRUE)</f>
        <v>631</v>
      </c>
      <c r="D145" s="20" t="str">
        <f>VLOOKUP(C145,'[1]Entry Details'!$A$5:$K$752,2,TRUE)</f>
        <v>Wright, Sharon</v>
      </c>
      <c r="E145" s="21" t="str">
        <f>VLOOKUP(C145,'[1]Entry Details'!$A$5:$K$752,4,TRUE)</f>
        <v>Harlow Running Club</v>
      </c>
      <c r="F145" s="21"/>
      <c r="G145" s="22" t="str">
        <f>VLOOKUP(C145,'[1]Entry Details'!$A$5:$K$752,8,TRUE)</f>
        <v>FV35</v>
      </c>
      <c r="H145" s="23">
        <f>VLOOKUP(A145,'[1]Finishing Times'!$A$5:$C$750,3,TRUE)</f>
        <v>0.1021875</v>
      </c>
      <c r="I145" s="22" t="str">
        <f>VLOOKUP(C145,'[1]Entry Details'!$A$5:$K$752,9,TRUE)</f>
        <v>Yes</v>
      </c>
      <c r="J145" s="17" t="str">
        <f>VLOOKUP(C145,'[1]Entry Details'!$A$5:$K$752,3,TRUE)</f>
        <v>Female</v>
      </c>
    </row>
    <row r="146" spans="1:10">
      <c r="A146" s="17">
        <v>141</v>
      </c>
      <c r="B146" s="18">
        <f>IF(I146="Yes",COUNT($B$6:B145)+1,"")</f>
        <v>80</v>
      </c>
      <c r="C146" s="19">
        <f>VLOOKUP(A146,'[1]Finishing Times'!$A$7:$C$750,2,TRUE)</f>
        <v>592</v>
      </c>
      <c r="D146" s="20" t="str">
        <f>VLOOKUP(C146,'[1]Entry Details'!$A$5:$K$752,2,TRUE)</f>
        <v>Waite, Jay</v>
      </c>
      <c r="E146" s="21" t="str">
        <f>VLOOKUP(C146,'[1]Entry Details'!$A$5:$K$752,4,TRUE)</f>
        <v>Colchester Harriers</v>
      </c>
      <c r="F146" s="21"/>
      <c r="G146" s="22" t="str">
        <f>VLOOKUP(C146,'[1]Entry Details'!$A$5:$K$752,8,TRUE)</f>
        <v>M50</v>
      </c>
      <c r="H146" s="23">
        <f>VLOOKUP(A146,'[1]Finishing Times'!$A$5:$C$750,3,TRUE)</f>
        <v>0.10226851851851852</v>
      </c>
      <c r="I146" s="22" t="str">
        <f>VLOOKUP(C146,'[1]Entry Details'!$A$5:$K$752,9,TRUE)</f>
        <v>Yes</v>
      </c>
      <c r="J146" s="17" t="str">
        <f>VLOOKUP(C146,'[1]Entry Details'!$A$5:$K$752,3,TRUE)</f>
        <v>Male</v>
      </c>
    </row>
    <row r="147" spans="1:10">
      <c r="A147" s="17">
        <v>142</v>
      </c>
      <c r="B147" s="18" t="str">
        <f>IF(I147="Yes",COUNT($B$6:B146)+1,"")</f>
        <v/>
      </c>
      <c r="C147" s="19">
        <f>VLOOKUP(A147,'[1]Finishing Times'!$A$7:$C$750,2,TRUE)</f>
        <v>345</v>
      </c>
      <c r="D147" s="20" t="str">
        <f>VLOOKUP(C147,'[1]Entry Details'!$A$5:$K$752,2,TRUE)</f>
        <v>Jones, Pete</v>
      </c>
      <c r="E147" s="21" t="str">
        <f>VLOOKUP(C147,'[1]Entry Details'!$A$5:$K$752,4,TRUE)</f>
        <v>Unaffiliated</v>
      </c>
      <c r="F147" s="21"/>
      <c r="G147" s="22" t="str">
        <f>VLOOKUP(C147,'[1]Entry Details'!$A$5:$K$752,8,TRUE)</f>
        <v>M40</v>
      </c>
      <c r="H147" s="23">
        <f>VLOOKUP(A147,'[1]Finishing Times'!$A$5:$C$750,3,TRUE)</f>
        <v>0.10233796296296298</v>
      </c>
      <c r="I147" s="22" t="str">
        <f>VLOOKUP(C147,'[1]Entry Details'!$A$5:$K$752,9,TRUE)</f>
        <v>No</v>
      </c>
      <c r="J147" s="17" t="str">
        <f>VLOOKUP(C147,'[1]Entry Details'!$A$5:$K$752,3,TRUE)</f>
        <v>Male</v>
      </c>
    </row>
    <row r="148" spans="1:10">
      <c r="A148" s="17">
        <v>143</v>
      </c>
      <c r="B148" s="18">
        <f>IF(I148="Yes",COUNT($B$6:B147)+1,"")</f>
        <v>81</v>
      </c>
      <c r="C148" s="19">
        <f>VLOOKUP(A148,'[1]Finishing Times'!$A$7:$C$750,2,TRUE)</f>
        <v>347</v>
      </c>
      <c r="D148" s="20" t="str">
        <f>VLOOKUP(C148,'[1]Entry Details'!$A$5:$K$752,2,TRUE)</f>
        <v>Joslin, Gary</v>
      </c>
      <c r="E148" s="21" t="str">
        <f>VLOOKUP(C148,'[1]Entry Details'!$A$5:$K$752,4,TRUE)</f>
        <v>Springfield Striders</v>
      </c>
      <c r="F148" s="21"/>
      <c r="G148" s="22" t="str">
        <f>VLOOKUP(C148,'[1]Entry Details'!$A$5:$K$752,8,TRUE)</f>
        <v>M50</v>
      </c>
      <c r="H148" s="23">
        <f>VLOOKUP(A148,'[1]Finishing Times'!$A$5:$C$750,3,TRUE)</f>
        <v>0.10237268518518518</v>
      </c>
      <c r="I148" s="22" t="str">
        <f>VLOOKUP(C148,'[1]Entry Details'!$A$5:$K$752,9,TRUE)</f>
        <v>Yes</v>
      </c>
      <c r="J148" s="17" t="str">
        <f>VLOOKUP(C148,'[1]Entry Details'!$A$5:$K$752,3,TRUE)</f>
        <v>Male</v>
      </c>
    </row>
    <row r="149" spans="1:10">
      <c r="A149" s="17">
        <v>144</v>
      </c>
      <c r="B149" s="18">
        <f>IF(I149="Yes",COUNT($B$6:B148)+1,"")</f>
        <v>82</v>
      </c>
      <c r="C149" s="19">
        <f>VLOOKUP(A149,'[1]Finishing Times'!$A$7:$C$750,2,TRUE)</f>
        <v>423</v>
      </c>
      <c r="D149" s="20" t="str">
        <f>VLOOKUP(C149,'[1]Entry Details'!$A$5:$K$752,2,TRUE)</f>
        <v>Moore, Anthony</v>
      </c>
      <c r="E149" s="21" t="str">
        <f>VLOOKUP(C149,'[1]Entry Details'!$A$5:$K$752,4,TRUE)</f>
        <v>Billericay Striders</v>
      </c>
      <c r="F149" s="21"/>
      <c r="G149" s="22" t="str">
        <f>VLOOKUP(C149,'[1]Entry Details'!$A$5:$K$752,8,TRUE)</f>
        <v>M40</v>
      </c>
      <c r="H149" s="23">
        <f>VLOOKUP(A149,'[1]Finishing Times'!$A$5:$C$750,3,TRUE)</f>
        <v>0.10251157407407407</v>
      </c>
      <c r="I149" s="22" t="str">
        <f>VLOOKUP(C149,'[1]Entry Details'!$A$5:$K$752,9,TRUE)</f>
        <v>Yes</v>
      </c>
      <c r="J149" s="17" t="str">
        <f>VLOOKUP(C149,'[1]Entry Details'!$A$5:$K$752,3,TRUE)</f>
        <v>Male</v>
      </c>
    </row>
    <row r="150" spans="1:10">
      <c r="A150" s="17">
        <v>145</v>
      </c>
      <c r="B150" s="18">
        <f>IF(I150="Yes",COUNT($B$6:B149)+1,"")</f>
        <v>83</v>
      </c>
      <c r="C150" s="19">
        <f>VLOOKUP(A150,'[1]Finishing Times'!$A$7:$C$750,2,TRUE)</f>
        <v>88</v>
      </c>
      <c r="D150" s="20" t="str">
        <f>VLOOKUP(C150,'[1]Entry Details'!$A$5:$K$752,2,TRUE)</f>
        <v>Austin, Mark</v>
      </c>
      <c r="E150" s="21" t="str">
        <f>VLOOKUP(C150,'[1]Entry Details'!$A$5:$K$752,4,TRUE)</f>
        <v>Witham Running Club</v>
      </c>
      <c r="F150" s="21"/>
      <c r="G150" s="22" t="str">
        <f>VLOOKUP(C150,'[1]Entry Details'!$A$5:$K$752,8,TRUE)</f>
        <v>M60</v>
      </c>
      <c r="H150" s="23">
        <f>VLOOKUP(A150,'[1]Finishing Times'!$A$5:$C$750,3,TRUE)</f>
        <v>0.10256944444444445</v>
      </c>
      <c r="I150" s="22" t="str">
        <f>VLOOKUP(C150,'[1]Entry Details'!$A$5:$K$752,9,TRUE)</f>
        <v>Yes</v>
      </c>
      <c r="J150" s="17" t="str">
        <f>VLOOKUP(C150,'[1]Entry Details'!$A$5:$K$752,3,TRUE)</f>
        <v>Male</v>
      </c>
    </row>
    <row r="151" spans="1:10">
      <c r="A151" s="17">
        <v>146</v>
      </c>
      <c r="B151" s="18">
        <f>IF(I151="Yes",COUNT($B$6:B150)+1,"")</f>
        <v>84</v>
      </c>
      <c r="C151" s="19">
        <f>VLOOKUP(A151,'[1]Finishing Times'!$A$7:$C$750,2,TRUE)</f>
        <v>101</v>
      </c>
      <c r="D151" s="20" t="str">
        <f>VLOOKUP(C151,'[1]Entry Details'!$A$5:$K$752,2,TRUE)</f>
        <v>Barrett, Peter</v>
      </c>
      <c r="E151" s="21" t="str">
        <f>VLOOKUP(C151,'[1]Entry Details'!$A$5:$K$752,4,TRUE)</f>
        <v>Brentwood Running Club</v>
      </c>
      <c r="F151" s="21"/>
      <c r="G151" s="22" t="str">
        <f>VLOOKUP(C151,'[1]Entry Details'!$A$5:$K$752,8,TRUE)</f>
        <v>M40</v>
      </c>
      <c r="H151" s="23">
        <f>VLOOKUP(A151,'[1]Finishing Times'!$A$5:$C$750,3,TRUE)</f>
        <v>0.10262731481481481</v>
      </c>
      <c r="I151" s="22" t="str">
        <f>VLOOKUP(C151,'[1]Entry Details'!$A$5:$K$752,9,TRUE)</f>
        <v>Yes</v>
      </c>
      <c r="J151" s="17" t="str">
        <f>VLOOKUP(C151,'[1]Entry Details'!$A$5:$K$752,3,TRUE)</f>
        <v>Male</v>
      </c>
    </row>
    <row r="152" spans="1:10">
      <c r="A152" s="17">
        <v>147</v>
      </c>
      <c r="B152" s="18">
        <f>IF(I152="Yes",COUNT($B$6:B151)+1,"")</f>
        <v>85</v>
      </c>
      <c r="C152" s="19">
        <f>VLOOKUP(A152,'[1]Finishing Times'!$A$7:$C$750,2,TRUE)</f>
        <v>417</v>
      </c>
      <c r="D152" s="20" t="str">
        <f>VLOOKUP(C152,'[1]Entry Details'!$A$5:$K$752,2,TRUE)</f>
        <v>Miller, David</v>
      </c>
      <c r="E152" s="21" t="str">
        <f>VLOOKUP(C152,'[1]Entry Details'!$A$5:$K$752,4,TRUE)</f>
        <v>Leigh-On-Sea Striders</v>
      </c>
      <c r="F152" s="21"/>
      <c r="G152" s="22" t="str">
        <f>VLOOKUP(C152,'[1]Entry Details'!$A$5:$K$752,8,TRUE)</f>
        <v>M50</v>
      </c>
      <c r="H152" s="23">
        <f>VLOOKUP(A152,'[1]Finishing Times'!$A$5:$C$750,3,TRUE)</f>
        <v>0.10263888888888889</v>
      </c>
      <c r="I152" s="22" t="str">
        <f>VLOOKUP(C152,'[1]Entry Details'!$A$5:$K$752,9,TRUE)</f>
        <v>Yes</v>
      </c>
      <c r="J152" s="17" t="str">
        <f>VLOOKUP(C152,'[1]Entry Details'!$A$5:$K$752,3,TRUE)</f>
        <v>Male</v>
      </c>
    </row>
    <row r="153" spans="1:10">
      <c r="A153" s="17">
        <v>148</v>
      </c>
      <c r="B153" s="18">
        <f>IF(I153="Yes",COUNT($B$6:B152)+1,"")</f>
        <v>86</v>
      </c>
      <c r="C153" s="19">
        <f>VLOOKUP(A153,'[1]Finishing Times'!$A$7:$C$750,2,TRUE)</f>
        <v>184</v>
      </c>
      <c r="D153" s="20" t="str">
        <f>VLOOKUP(C153,'[1]Entry Details'!$A$5:$K$752,2,TRUE)</f>
        <v>Coulter, Martyn</v>
      </c>
      <c r="E153" s="21" t="str">
        <f>VLOOKUP(C153,'[1]Entry Details'!$A$5:$K$752,4,TRUE)</f>
        <v>Harlow Running Club</v>
      </c>
      <c r="F153" s="21"/>
      <c r="G153" s="22" t="str">
        <f>VLOOKUP(C153,'[1]Entry Details'!$A$5:$K$752,8,TRUE)</f>
        <v>M</v>
      </c>
      <c r="H153" s="23">
        <f>VLOOKUP(A153,'[1]Finishing Times'!$A$5:$C$750,3,TRUE)</f>
        <v>0.10287037037037038</v>
      </c>
      <c r="I153" s="22" t="str">
        <f>VLOOKUP(C153,'[1]Entry Details'!$A$5:$K$752,9,TRUE)</f>
        <v>Yes</v>
      </c>
      <c r="J153" s="17" t="str">
        <f>VLOOKUP(C153,'[1]Entry Details'!$A$5:$K$752,3,TRUE)</f>
        <v>Male</v>
      </c>
    </row>
    <row r="154" spans="1:10">
      <c r="A154" s="17">
        <v>149</v>
      </c>
      <c r="B154" s="18">
        <f>IF(I154="Yes",COUNT($B$6:B153)+1,"")</f>
        <v>87</v>
      </c>
      <c r="C154" s="19">
        <f>VLOOKUP(A154,'[1]Finishing Times'!$A$7:$C$750,2,TRUE)</f>
        <v>434</v>
      </c>
      <c r="D154" s="20" t="str">
        <f>VLOOKUP(C154,'[1]Entry Details'!$A$5:$K$752,2,TRUE)</f>
        <v>Nichols, James</v>
      </c>
      <c r="E154" s="21" t="str">
        <f>VLOOKUP(C154,'[1]Entry Details'!$A$5:$K$752,4,TRUE)</f>
        <v>East London Runners</v>
      </c>
      <c r="F154" s="21"/>
      <c r="G154" s="22" t="str">
        <f>VLOOKUP(C154,'[1]Entry Details'!$A$5:$K$752,8,TRUE)</f>
        <v>M</v>
      </c>
      <c r="H154" s="23">
        <f>VLOOKUP(A154,'[1]Finishing Times'!$A$5:$C$750,3,TRUE)</f>
        <v>0.10288194444444444</v>
      </c>
      <c r="I154" s="22" t="str">
        <f>VLOOKUP(C154,'[1]Entry Details'!$A$5:$K$752,9,TRUE)</f>
        <v>Yes</v>
      </c>
      <c r="J154" s="17" t="str">
        <f>VLOOKUP(C154,'[1]Entry Details'!$A$5:$K$752,3,TRUE)</f>
        <v>Male</v>
      </c>
    </row>
    <row r="155" spans="1:10">
      <c r="A155" s="17">
        <v>150</v>
      </c>
      <c r="B155" s="18" t="str">
        <f>IF(I155="Yes",COUNT($B$6:B154)+1,"")</f>
        <v/>
      </c>
      <c r="C155" s="19">
        <f>VLOOKUP(A155,'[1]Finishing Times'!$A$7:$C$750,2,TRUE)</f>
        <v>46</v>
      </c>
      <c r="D155" s="20" t="str">
        <f>VLOOKUP(C155,'[1]Entry Details'!$A$5:$K$752,2,TRUE)</f>
        <v>Cronin, Sarah</v>
      </c>
      <c r="E155" s="21" t="str">
        <f>VLOOKUP(C155,'[1]Entry Details'!$A$5:$K$752,4,TRUE)</f>
        <v>Dartford Road Runners</v>
      </c>
      <c r="F155" s="21" t="str">
        <f>VLOOKUP(C155,'[1]Entry Details'!$A$5:$K$752,5,TRUE)</f>
        <v>Kent</v>
      </c>
      <c r="G155" s="22" t="str">
        <f>VLOOKUP(C155,'[1]Entry Details'!$A$5:$K$752,8,TRUE)</f>
        <v>F</v>
      </c>
      <c r="H155" s="23">
        <f>VLOOKUP(A155,'[1]Finishing Times'!$A$5:$C$750,3,TRUE)</f>
        <v>0.10292824074074074</v>
      </c>
      <c r="I155" s="22" t="str">
        <f>VLOOKUP(C155,'[1]Entry Details'!$A$5:$K$752,9,TRUE)</f>
        <v>No</v>
      </c>
      <c r="J155" s="17" t="str">
        <f>VLOOKUP(C155,'[1]Entry Details'!$A$5:$K$752,3,TRUE)</f>
        <v>Female</v>
      </c>
    </row>
    <row r="156" spans="1:10">
      <c r="A156" s="17">
        <v>151</v>
      </c>
      <c r="B156" s="18">
        <f>IF(I156="Yes",COUNT($B$6:B155)+1,"")</f>
        <v>88</v>
      </c>
      <c r="C156" s="19">
        <f>VLOOKUP(A156,'[1]Finishing Times'!$A$7:$C$750,2,TRUE)</f>
        <v>311</v>
      </c>
      <c r="D156" s="20" t="str">
        <f>VLOOKUP(C156,'[1]Entry Details'!$A$5:$K$752,2,TRUE)</f>
        <v>Hitchcock, Martin</v>
      </c>
      <c r="E156" s="21" t="str">
        <f>VLOOKUP(C156,'[1]Entry Details'!$A$5:$K$752,4,TRUE)</f>
        <v>Leigh-On-Sea Striders</v>
      </c>
      <c r="F156" s="21"/>
      <c r="G156" s="22" t="str">
        <f>VLOOKUP(C156,'[1]Entry Details'!$A$5:$K$752,8,TRUE)</f>
        <v>M40</v>
      </c>
      <c r="H156" s="23">
        <f>VLOOKUP(A156,'[1]Finishing Times'!$A$5:$C$750,3,TRUE)</f>
        <v>0.10296296296296296</v>
      </c>
      <c r="I156" s="22" t="str">
        <f>VLOOKUP(C156,'[1]Entry Details'!$A$5:$K$752,9,TRUE)</f>
        <v>Yes</v>
      </c>
      <c r="J156" s="17" t="str">
        <f>VLOOKUP(C156,'[1]Entry Details'!$A$5:$K$752,3,TRUE)</f>
        <v>Male</v>
      </c>
    </row>
    <row r="157" spans="1:10">
      <c r="A157" s="17">
        <v>152</v>
      </c>
      <c r="B157" s="18">
        <f>IF(I157="Yes",COUNT($B$6:B156)+1,"")</f>
        <v>89</v>
      </c>
      <c r="C157" s="19">
        <f>VLOOKUP(A157,'[1]Finishing Times'!$A$7:$C$750,2,TRUE)</f>
        <v>364</v>
      </c>
      <c r="D157" s="20" t="str">
        <f>VLOOKUP(C157,'[1]Entry Details'!$A$5:$K$752,2,TRUE)</f>
        <v>Lager, Andrew</v>
      </c>
      <c r="E157" s="21" t="str">
        <f>VLOOKUP(C157,'[1]Entry Details'!$A$5:$K$752,4,TRUE)</f>
        <v>Witham Running Club</v>
      </c>
      <c r="F157" s="21"/>
      <c r="G157" s="22" t="str">
        <f>VLOOKUP(C157,'[1]Entry Details'!$A$5:$K$752,8,TRUE)</f>
        <v>M40</v>
      </c>
      <c r="H157" s="23">
        <f>VLOOKUP(A157,'[1]Finishing Times'!$A$5:$C$750,3,TRUE)</f>
        <v>0.10346064814814815</v>
      </c>
      <c r="I157" s="22" t="str">
        <f>VLOOKUP(C157,'[1]Entry Details'!$A$5:$K$752,9,TRUE)</f>
        <v>Yes</v>
      </c>
      <c r="J157" s="17" t="str">
        <f>VLOOKUP(C157,'[1]Entry Details'!$A$5:$K$752,3,TRUE)</f>
        <v>Male</v>
      </c>
    </row>
    <row r="158" spans="1:10">
      <c r="A158" s="17">
        <v>153</v>
      </c>
      <c r="B158" s="18">
        <f>IF(I158="Yes",COUNT($B$6:B157)+1,"")</f>
        <v>90</v>
      </c>
      <c r="C158" s="19">
        <f>VLOOKUP(A158,'[1]Finishing Times'!$A$7:$C$750,2,TRUE)</f>
        <v>178</v>
      </c>
      <c r="D158" s="20" t="str">
        <f>VLOOKUP(C158,'[1]Entry Details'!$A$5:$K$752,2,TRUE)</f>
        <v>Cone, Samantha</v>
      </c>
      <c r="E158" s="21" t="str">
        <f>VLOOKUP(C158,'[1]Entry Details'!$A$5:$K$752,4,TRUE)</f>
        <v>Leigh-On-Sea Striders</v>
      </c>
      <c r="F158" s="21"/>
      <c r="G158" s="22" t="str">
        <f>VLOOKUP(C158,'[1]Entry Details'!$A$5:$K$752,8,TRUE)</f>
        <v xml:space="preserve">F </v>
      </c>
      <c r="H158" s="23">
        <f>VLOOKUP(A158,'[1]Finishing Times'!$A$5:$C$750,3,TRUE)</f>
        <v>0.10355324074074074</v>
      </c>
      <c r="I158" s="22" t="str">
        <f>VLOOKUP(C158,'[1]Entry Details'!$A$5:$K$752,9,TRUE)</f>
        <v>Yes</v>
      </c>
      <c r="J158" s="17" t="str">
        <f>VLOOKUP(C158,'[1]Entry Details'!$A$5:$K$752,3,TRUE)</f>
        <v>Female</v>
      </c>
    </row>
    <row r="159" spans="1:10">
      <c r="A159" s="17">
        <v>154</v>
      </c>
      <c r="B159" s="18" t="str">
        <f>IF(I159="Yes",COUNT($B$6:B158)+1,"")</f>
        <v/>
      </c>
      <c r="C159" s="19">
        <f>VLOOKUP(A159,'[1]Finishing Times'!$A$7:$C$750,2,TRUE)</f>
        <v>230</v>
      </c>
      <c r="D159" s="20" t="str">
        <f>VLOOKUP(C159,'[1]Entry Details'!$A$5:$K$752,2,TRUE)</f>
        <v>Elliott, Alex</v>
      </c>
      <c r="E159" s="21" t="str">
        <f>VLOOKUP(C159,'[1]Entry Details'!$A$5:$K$752,4,TRUE)</f>
        <v>Unaffiliated</v>
      </c>
      <c r="F159" s="21"/>
      <c r="G159" s="22" t="str">
        <f>VLOOKUP(C159,'[1]Entry Details'!$A$5:$K$752,8,TRUE)</f>
        <v>M</v>
      </c>
      <c r="H159" s="23">
        <f>VLOOKUP(A159,'[1]Finishing Times'!$A$5:$C$750,3,TRUE)</f>
        <v>0.10361111111111111</v>
      </c>
      <c r="I159" s="22" t="str">
        <f>VLOOKUP(C159,'[1]Entry Details'!$A$5:$K$752,9,TRUE)</f>
        <v>No</v>
      </c>
      <c r="J159" s="17" t="str">
        <f>VLOOKUP(C159,'[1]Entry Details'!$A$5:$K$752,3,TRUE)</f>
        <v>Male</v>
      </c>
    </row>
    <row r="160" spans="1:10">
      <c r="A160" s="17">
        <v>155</v>
      </c>
      <c r="B160" s="18">
        <f>IF(I160="Yes",COUNT($B$6:B159)+1,"")</f>
        <v>91</v>
      </c>
      <c r="C160" s="19">
        <f>VLOOKUP(A160,'[1]Finishing Times'!$A$7:$C$750,2,TRUE)</f>
        <v>348</v>
      </c>
      <c r="D160" s="20" t="str">
        <f>VLOOKUP(C160,'[1]Entry Details'!$A$5:$K$752,2,TRUE)</f>
        <v>Joslin, Steve</v>
      </c>
      <c r="E160" s="21" t="str">
        <f>VLOOKUP(C160,'[1]Entry Details'!$A$5:$K$752,4,TRUE)</f>
        <v>Leigh-On-Sea Striders</v>
      </c>
      <c r="F160" s="21"/>
      <c r="G160" s="22" t="str">
        <f>VLOOKUP(C160,'[1]Entry Details'!$A$5:$K$752,8,TRUE)</f>
        <v>M</v>
      </c>
      <c r="H160" s="23">
        <f>VLOOKUP(A160,'[1]Finishing Times'!$A$5:$C$750,3,TRUE)</f>
        <v>0.10387731481481481</v>
      </c>
      <c r="I160" s="22" t="str">
        <f>VLOOKUP(C160,'[1]Entry Details'!$A$5:$K$752,9,TRUE)</f>
        <v>Yes</v>
      </c>
      <c r="J160" s="17" t="str">
        <f>VLOOKUP(C160,'[1]Entry Details'!$A$5:$K$752,3,TRUE)</f>
        <v>Male</v>
      </c>
    </row>
    <row r="161" spans="1:10">
      <c r="A161" s="17">
        <v>156</v>
      </c>
      <c r="B161" s="18">
        <f>IF(I161="Yes",COUNT($B$6:B160)+1,"")</f>
        <v>92</v>
      </c>
      <c r="C161" s="19">
        <f>VLOOKUP(A161,'[1]Finishing Times'!$A$7:$C$750,2,TRUE)</f>
        <v>190</v>
      </c>
      <c r="D161" s="20" t="str">
        <f>VLOOKUP(C161,'[1]Entry Details'!$A$5:$K$752,2,TRUE)</f>
        <v>D'Souza, Carlton</v>
      </c>
      <c r="E161" s="21" t="str">
        <f>VLOOKUP(C161,'[1]Entry Details'!$A$5:$K$752,4,TRUE)</f>
        <v>East London Runners</v>
      </c>
      <c r="F161" s="21"/>
      <c r="G161" s="22" t="str">
        <f>VLOOKUP(C161,'[1]Entry Details'!$A$5:$K$752,8,TRUE)</f>
        <v>M50</v>
      </c>
      <c r="H161" s="23">
        <f>VLOOKUP(A161,'[1]Finishing Times'!$A$5:$C$750,3,TRUE)</f>
        <v>0.10390046296296296</v>
      </c>
      <c r="I161" s="22" t="str">
        <f>VLOOKUP(C161,'[1]Entry Details'!$A$5:$K$752,9,TRUE)</f>
        <v>Yes</v>
      </c>
      <c r="J161" s="17" t="str">
        <f>VLOOKUP(C161,'[1]Entry Details'!$A$5:$K$752,3,TRUE)</f>
        <v>Male</v>
      </c>
    </row>
    <row r="162" spans="1:10">
      <c r="A162" s="17">
        <v>157</v>
      </c>
      <c r="B162" s="18">
        <f>IF(I162="Yes",COUNT($B$6:B161)+1,"")</f>
        <v>93</v>
      </c>
      <c r="C162" s="19">
        <f>VLOOKUP(A162,'[1]Finishing Times'!$A$7:$C$750,2,TRUE)</f>
        <v>523</v>
      </c>
      <c r="D162" s="20" t="str">
        <f>VLOOKUP(C162,'[1]Entry Details'!$A$5:$K$752,2,TRUE)</f>
        <v>Salmon, Peter</v>
      </c>
      <c r="E162" s="21" t="str">
        <f>VLOOKUP(C162,'[1]Entry Details'!$A$5:$K$752,4,TRUE)</f>
        <v>Dagenham 88 Runners</v>
      </c>
      <c r="F162" s="21"/>
      <c r="G162" s="22" t="str">
        <f>VLOOKUP(C162,'[1]Entry Details'!$A$5:$K$752,8,TRUE)</f>
        <v>M50</v>
      </c>
      <c r="H162" s="23">
        <f>VLOOKUP(A162,'[1]Finishing Times'!$A$5:$C$750,3,TRUE)</f>
        <v>0.10398148148148149</v>
      </c>
      <c r="I162" s="22" t="str">
        <f>VLOOKUP(C162,'[1]Entry Details'!$A$5:$K$752,9,TRUE)</f>
        <v>Yes</v>
      </c>
      <c r="J162" s="17" t="str">
        <f>VLOOKUP(C162,'[1]Entry Details'!$A$5:$K$752,3,TRUE)</f>
        <v>Male</v>
      </c>
    </row>
    <row r="163" spans="1:10">
      <c r="A163" s="17">
        <v>158</v>
      </c>
      <c r="B163" s="18">
        <f>IF(I163="Yes",COUNT($B$6:B162)+1,"")</f>
        <v>94</v>
      </c>
      <c r="C163" s="19">
        <f>VLOOKUP(A163,'[1]Finishing Times'!$A$7:$C$750,2,TRUE)</f>
        <v>485</v>
      </c>
      <c r="D163" s="20" t="str">
        <f>VLOOKUP(C163,'[1]Entry Details'!$A$5:$K$752,2,TRUE)</f>
        <v>Purse, Christopher</v>
      </c>
      <c r="E163" s="21" t="str">
        <f>VLOOKUP(C163,'[1]Entry Details'!$A$5:$K$752,4,TRUE)</f>
        <v>Springfield Striders</v>
      </c>
      <c r="F163" s="21"/>
      <c r="G163" s="22" t="str">
        <f>VLOOKUP(C163,'[1]Entry Details'!$A$5:$K$752,8,TRUE)</f>
        <v>M60</v>
      </c>
      <c r="H163" s="23">
        <f>VLOOKUP(A163,'[1]Finishing Times'!$A$5:$C$750,3,TRUE)</f>
        <v>0.10401620370370369</v>
      </c>
      <c r="I163" s="22" t="str">
        <f>VLOOKUP(C163,'[1]Entry Details'!$A$5:$K$752,9,TRUE)</f>
        <v>Yes</v>
      </c>
      <c r="J163" s="17" t="str">
        <f>VLOOKUP(C163,'[1]Entry Details'!$A$5:$K$752,3,TRUE)</f>
        <v>Male</v>
      </c>
    </row>
    <row r="164" spans="1:10">
      <c r="A164" s="17">
        <v>159</v>
      </c>
      <c r="B164" s="18">
        <f>IF(I164="Yes",COUNT($B$6:B163)+1,"")</f>
        <v>95</v>
      </c>
      <c r="C164" s="19">
        <f>VLOOKUP(A164,'[1]Finishing Times'!$A$7:$C$750,2,TRUE)</f>
        <v>289</v>
      </c>
      <c r="D164" s="20" t="str">
        <f>VLOOKUP(C164,'[1]Entry Details'!$A$5:$K$752,2,TRUE)</f>
        <v>Halls, Fiona</v>
      </c>
      <c r="E164" s="21" t="str">
        <f>VLOOKUP(C164,'[1]Entry Details'!$A$5:$K$752,4,TRUE)</f>
        <v>Saffron Striders</v>
      </c>
      <c r="F164" s="21"/>
      <c r="G164" s="22" t="str">
        <f>VLOOKUP(C164,'[1]Entry Details'!$A$5:$K$752,8,TRUE)</f>
        <v>FV45</v>
      </c>
      <c r="H164" s="23">
        <f>VLOOKUP(A164,'[1]Finishing Times'!$A$5:$C$750,3,TRUE)</f>
        <v>0.10409722222222222</v>
      </c>
      <c r="I164" s="22" t="str">
        <f>VLOOKUP(C164,'[1]Entry Details'!$A$5:$K$752,9,TRUE)</f>
        <v>Yes</v>
      </c>
      <c r="J164" s="17" t="str">
        <f>VLOOKUP(C164,'[1]Entry Details'!$A$5:$K$752,3,TRUE)</f>
        <v>Female</v>
      </c>
    </row>
    <row r="165" spans="1:10">
      <c r="A165" s="17">
        <v>160</v>
      </c>
      <c r="B165" s="18">
        <f>IF(I165="Yes",COUNT($B$6:B164)+1,"")</f>
        <v>96</v>
      </c>
      <c r="C165" s="19">
        <f>VLOOKUP(A165,'[1]Finishing Times'!$A$7:$C$750,2,TRUE)</f>
        <v>229</v>
      </c>
      <c r="D165" s="20" t="str">
        <f>VLOOKUP(C165,'[1]Entry Details'!$A$5:$K$752,2,TRUE)</f>
        <v>Ellen, Hayley</v>
      </c>
      <c r="E165" s="21" t="str">
        <f>VLOOKUP(C165,'[1]Entry Details'!$A$5:$K$752,4,TRUE)</f>
        <v>Witham Running Club</v>
      </c>
      <c r="F165" s="21"/>
      <c r="G165" s="22" t="str">
        <f>VLOOKUP(C165,'[1]Entry Details'!$A$5:$K$752,8,TRUE)</f>
        <v xml:space="preserve">F </v>
      </c>
      <c r="H165" s="23">
        <f>VLOOKUP(A165,'[1]Finishing Times'!$A$5:$C$750,3,TRUE)</f>
        <v>0.10432870370370372</v>
      </c>
      <c r="I165" s="22" t="str">
        <f>VLOOKUP(C165,'[1]Entry Details'!$A$5:$K$752,9,TRUE)</f>
        <v>Yes</v>
      </c>
      <c r="J165" s="17" t="str">
        <f>VLOOKUP(C165,'[1]Entry Details'!$A$5:$K$752,3,TRUE)</f>
        <v>Female</v>
      </c>
    </row>
    <row r="166" spans="1:10">
      <c r="A166" s="17">
        <v>161</v>
      </c>
      <c r="B166" s="18">
        <f>IF(I166="Yes",COUNT($B$6:B165)+1,"")</f>
        <v>97</v>
      </c>
      <c r="C166" s="19">
        <f>VLOOKUP(A166,'[1]Finishing Times'!$A$7:$C$750,2,TRUE)</f>
        <v>491</v>
      </c>
      <c r="D166" s="20" t="str">
        <f>VLOOKUP(C166,'[1]Entry Details'!$A$5:$K$752,2,TRUE)</f>
        <v>Radley, William</v>
      </c>
      <c r="E166" s="21" t="str">
        <f>VLOOKUP(C166,'[1]Entry Details'!$A$5:$K$752,4,TRUE)</f>
        <v>Tiptree Road Runners</v>
      </c>
      <c r="F166" s="21"/>
      <c r="G166" s="22" t="str">
        <f>VLOOKUP(C166,'[1]Entry Details'!$A$5:$K$752,8,TRUE)</f>
        <v>M</v>
      </c>
      <c r="H166" s="23">
        <f>VLOOKUP(A166,'[1]Finishing Times'!$A$5:$C$750,3,TRUE)</f>
        <v>0.10444444444444445</v>
      </c>
      <c r="I166" s="22" t="str">
        <f>VLOOKUP(C166,'[1]Entry Details'!$A$5:$K$752,9,TRUE)</f>
        <v>Yes</v>
      </c>
      <c r="J166" s="17" t="str">
        <f>VLOOKUP(C166,'[1]Entry Details'!$A$5:$K$752,3,TRUE)</f>
        <v>Male</v>
      </c>
    </row>
    <row r="167" spans="1:10">
      <c r="A167" s="17">
        <v>162</v>
      </c>
      <c r="B167" s="18" t="str">
        <f>IF(I167="Yes",COUNT($B$6:B166)+1,"")</f>
        <v/>
      </c>
      <c r="C167" s="19">
        <f>VLOOKUP(A167,'[1]Finishing Times'!$A$7:$C$750,2,TRUE)</f>
        <v>77</v>
      </c>
      <c r="D167" s="20" t="str">
        <f>VLOOKUP(C167,'[1]Entry Details'!$A$5:$K$752,2,TRUE)</f>
        <v>Martin, Karen</v>
      </c>
      <c r="E167" s="21" t="str">
        <f>VLOOKUP(C167,'[1]Entry Details'!$A$5:$K$752,4,TRUE)</f>
        <v>Haverhill Running Club</v>
      </c>
      <c r="F167" s="21" t="str">
        <f>VLOOKUP(C167,'[1]Entry Details'!$A$5:$K$752,5,TRUE)</f>
        <v>Suffolk</v>
      </c>
      <c r="G167" s="22" t="str">
        <f>VLOOKUP(C167,'[1]Entry Details'!$A$5:$K$752,8,TRUE)</f>
        <v>FV35</v>
      </c>
      <c r="H167" s="23">
        <f>VLOOKUP(A167,'[1]Finishing Times'!$A$5:$C$750,3,TRUE)</f>
        <v>0.10454861111111112</v>
      </c>
      <c r="I167" s="22" t="str">
        <f>VLOOKUP(C167,'[1]Entry Details'!$A$5:$K$752,9,TRUE)</f>
        <v>No</v>
      </c>
      <c r="J167" s="17" t="str">
        <f>VLOOKUP(C167,'[1]Entry Details'!$A$5:$K$752,3,TRUE)</f>
        <v>Female</v>
      </c>
    </row>
    <row r="168" spans="1:10">
      <c r="A168" s="17">
        <v>163</v>
      </c>
      <c r="B168" s="18">
        <f>IF(I168="Yes",COUNT($B$6:B167)+1,"")</f>
        <v>98</v>
      </c>
      <c r="C168" s="19">
        <f>VLOOKUP(A168,'[1]Finishing Times'!$A$7:$C$750,2,TRUE)</f>
        <v>624</v>
      </c>
      <c r="D168" s="20" t="str">
        <f>VLOOKUP(C168,'[1]Entry Details'!$A$5:$K$752,2,TRUE)</f>
        <v>Woods, Colin</v>
      </c>
      <c r="E168" s="21" t="str">
        <f>VLOOKUP(C168,'[1]Entry Details'!$A$5:$K$752,4,TRUE)</f>
        <v>Springfield Striders</v>
      </c>
      <c r="F168" s="21"/>
      <c r="G168" s="22" t="str">
        <f>VLOOKUP(C168,'[1]Entry Details'!$A$5:$K$752,8,TRUE)</f>
        <v>M</v>
      </c>
      <c r="H168" s="23">
        <f>VLOOKUP(A168,'[1]Finishing Times'!$A$5:$C$750,3,TRUE)</f>
        <v>0.10461805555555555</v>
      </c>
      <c r="I168" s="22" t="str">
        <f>VLOOKUP(C168,'[1]Entry Details'!$A$5:$K$752,9,TRUE)</f>
        <v>Yes</v>
      </c>
      <c r="J168" s="17" t="str">
        <f>VLOOKUP(C168,'[1]Entry Details'!$A$5:$K$752,3,TRUE)</f>
        <v>Male</v>
      </c>
    </row>
    <row r="169" spans="1:10">
      <c r="A169" s="17">
        <v>164</v>
      </c>
      <c r="B169" s="18">
        <f>IF(I169="Yes",COUNT($B$6:B168)+1,"")</f>
        <v>99</v>
      </c>
      <c r="C169" s="19">
        <f>VLOOKUP(A169,'[1]Finishing Times'!$A$7:$C$750,2,TRUE)</f>
        <v>596</v>
      </c>
      <c r="D169" s="20" t="str">
        <f>VLOOKUP(C169,'[1]Entry Details'!$A$5:$K$752,2,TRUE)</f>
        <v>Walker, Steve</v>
      </c>
      <c r="E169" s="21" t="str">
        <f>VLOOKUP(C169,'[1]Entry Details'!$A$5:$K$752,4,TRUE)</f>
        <v>Havering AC</v>
      </c>
      <c r="F169" s="21"/>
      <c r="G169" s="22" t="str">
        <f>VLOOKUP(C169,'[1]Entry Details'!$A$5:$K$752,8,TRUE)</f>
        <v>M50</v>
      </c>
      <c r="H169" s="23">
        <f>VLOOKUP(A169,'[1]Finishing Times'!$A$5:$C$750,3,TRUE)</f>
        <v>0.10498842592592593</v>
      </c>
      <c r="I169" s="22" t="str">
        <f>VLOOKUP(C169,'[1]Entry Details'!$A$5:$K$752,9,TRUE)</f>
        <v>Yes</v>
      </c>
      <c r="J169" s="17" t="str">
        <f>VLOOKUP(C169,'[1]Entry Details'!$A$5:$K$752,3,TRUE)</f>
        <v>Male</v>
      </c>
    </row>
    <row r="170" spans="1:10">
      <c r="A170" s="17">
        <v>165</v>
      </c>
      <c r="B170" s="18" t="str">
        <f>IF(I170="Yes",COUNT($B$6:B169)+1,"")</f>
        <v/>
      </c>
      <c r="C170" s="19">
        <f>VLOOKUP(A170,'[1]Finishing Times'!$A$7:$C$750,2,TRUE)</f>
        <v>112</v>
      </c>
      <c r="D170" s="20" t="str">
        <f>VLOOKUP(C170,'[1]Entry Details'!$A$5:$K$752,2,TRUE)</f>
        <v>Bellett, Ricky</v>
      </c>
      <c r="E170" s="21" t="str">
        <f>VLOOKUP(C170,'[1]Entry Details'!$A$5:$K$752,4,TRUE)</f>
        <v>Stamford Striders</v>
      </c>
      <c r="F170" s="21"/>
      <c r="G170" s="22" t="str">
        <f>VLOOKUP(C170,'[1]Entry Details'!$A$5:$K$752,8,TRUE)</f>
        <v>M</v>
      </c>
      <c r="H170" s="23">
        <f>VLOOKUP(A170,'[1]Finishing Times'!$A$5:$C$750,3,TRUE)</f>
        <v>0.10511574074074075</v>
      </c>
      <c r="I170" s="22" t="str">
        <f>VLOOKUP(C170,'[1]Entry Details'!$A$5:$K$752,9,TRUE)</f>
        <v>No</v>
      </c>
      <c r="J170" s="17" t="str">
        <f>VLOOKUP(C170,'[1]Entry Details'!$A$5:$K$752,3,TRUE)</f>
        <v>Male</v>
      </c>
    </row>
    <row r="171" spans="1:10">
      <c r="A171" s="17">
        <v>166</v>
      </c>
      <c r="B171" s="18">
        <f>IF(I171="Yes",COUNT($B$6:B170)+1,"")</f>
        <v>100</v>
      </c>
      <c r="C171" s="19">
        <f>VLOOKUP(A171,'[1]Finishing Times'!$A$7:$C$750,2,TRUE)</f>
        <v>564</v>
      </c>
      <c r="D171" s="20" t="str">
        <f>VLOOKUP(C171,'[1]Entry Details'!$A$5:$K$752,2,TRUE)</f>
        <v>Syrett, Jason</v>
      </c>
      <c r="E171" s="21" t="str">
        <f>VLOOKUP(C171,'[1]Entry Details'!$A$5:$K$752,4,TRUE)</f>
        <v>Thurrock Harriers</v>
      </c>
      <c r="F171" s="21"/>
      <c r="G171" s="22" t="str">
        <f>VLOOKUP(C171,'[1]Entry Details'!$A$5:$K$752,8,TRUE)</f>
        <v>M50</v>
      </c>
      <c r="H171" s="23">
        <f>VLOOKUP(A171,'[1]Finishing Times'!$A$5:$C$750,3,TRUE)</f>
        <v>0.10519675925925925</v>
      </c>
      <c r="I171" s="22" t="str">
        <f>VLOOKUP(C171,'[1]Entry Details'!$A$5:$K$752,9,TRUE)</f>
        <v>Yes</v>
      </c>
      <c r="J171" s="17" t="str">
        <f>VLOOKUP(C171,'[1]Entry Details'!$A$5:$K$752,3,TRUE)</f>
        <v>Male</v>
      </c>
    </row>
    <row r="172" spans="1:10">
      <c r="A172" s="17">
        <v>167</v>
      </c>
      <c r="B172" s="18">
        <f>IF(I172="Yes",COUNT($B$6:B171)+1,"")</f>
        <v>101</v>
      </c>
      <c r="C172" s="19">
        <f>VLOOKUP(A172,'[1]Finishing Times'!$A$7:$C$750,2,TRUE)</f>
        <v>553</v>
      </c>
      <c r="D172" s="20" t="str">
        <f>VLOOKUP(C172,'[1]Entry Details'!$A$5:$K$752,2,TRUE)</f>
        <v>Stacey, Jayne</v>
      </c>
      <c r="E172" s="21" t="str">
        <f>VLOOKUP(C172,'[1]Entry Details'!$A$5:$K$752,4,TRUE)</f>
        <v>Benfleet RC</v>
      </c>
      <c r="F172" s="21"/>
      <c r="G172" s="22" t="str">
        <f>VLOOKUP(C172,'[1]Entry Details'!$A$5:$K$752,8,TRUE)</f>
        <v xml:space="preserve">F </v>
      </c>
      <c r="H172" s="23">
        <f>VLOOKUP(A172,'[1]Finishing Times'!$A$5:$C$750,3,TRUE)</f>
        <v>0.10534722222222222</v>
      </c>
      <c r="I172" s="22" t="str">
        <f>VLOOKUP(C172,'[1]Entry Details'!$A$5:$K$752,9,TRUE)</f>
        <v>Yes</v>
      </c>
      <c r="J172" s="17" t="str">
        <f>VLOOKUP(C172,'[1]Entry Details'!$A$5:$K$752,3,TRUE)</f>
        <v>Female</v>
      </c>
    </row>
    <row r="173" spans="1:10">
      <c r="A173" s="17">
        <v>168</v>
      </c>
      <c r="B173" s="18">
        <f>IF(I173="Yes",COUNT($B$6:B172)+1,"")</f>
        <v>102</v>
      </c>
      <c r="C173" s="19">
        <f>VLOOKUP(A173,'[1]Finishing Times'!$A$7:$C$750,2,TRUE)</f>
        <v>107</v>
      </c>
      <c r="D173" s="20" t="str">
        <f>VLOOKUP(C173,'[1]Entry Details'!$A$5:$K$752,2,TRUE)</f>
        <v>Baynes, Nikki</v>
      </c>
      <c r="E173" s="21" t="str">
        <f>VLOOKUP(C173,'[1]Entry Details'!$A$5:$K$752,4,TRUE)</f>
        <v>Leigh-On-Sea Striders</v>
      </c>
      <c r="F173" s="21"/>
      <c r="G173" s="22" t="str">
        <f>VLOOKUP(C173,'[1]Entry Details'!$A$5:$K$752,8,TRUE)</f>
        <v xml:space="preserve">F </v>
      </c>
      <c r="H173" s="23">
        <f>VLOOKUP(A173,'[1]Finishing Times'!$A$5:$C$750,3,TRUE)</f>
        <v>0.10545138888888889</v>
      </c>
      <c r="I173" s="22" t="str">
        <f>VLOOKUP(C173,'[1]Entry Details'!$A$5:$K$752,9,TRUE)</f>
        <v>Yes</v>
      </c>
      <c r="J173" s="17" t="str">
        <f>VLOOKUP(C173,'[1]Entry Details'!$A$5:$K$752,3,TRUE)</f>
        <v>Female</v>
      </c>
    </row>
    <row r="174" spans="1:10">
      <c r="A174" s="17">
        <v>169</v>
      </c>
      <c r="B174" s="18">
        <f>IF(I174="Yes",COUNT($B$6:B173)+1,"")</f>
        <v>103</v>
      </c>
      <c r="C174" s="19">
        <f>VLOOKUP(A174,'[1]Finishing Times'!$A$7:$C$750,2,TRUE)</f>
        <v>322</v>
      </c>
      <c r="D174" s="20" t="str">
        <f>VLOOKUP(C174,'[1]Entry Details'!$A$5:$K$752,2,TRUE)</f>
        <v>Hunt, Vicky</v>
      </c>
      <c r="E174" s="21" t="str">
        <f>VLOOKUP(C174,'[1]Entry Details'!$A$5:$K$752,4,TRUE)</f>
        <v>Witham Running Club</v>
      </c>
      <c r="F174" s="21"/>
      <c r="G174" s="22" t="str">
        <f>VLOOKUP(C174,'[1]Entry Details'!$A$5:$K$752,8,TRUE)</f>
        <v>FV35</v>
      </c>
      <c r="H174" s="23">
        <f>VLOOKUP(A174,'[1]Finishing Times'!$A$5:$C$750,3,TRUE)</f>
        <v>0.1057523148148148</v>
      </c>
      <c r="I174" s="22" t="str">
        <f>VLOOKUP(C174,'[1]Entry Details'!$A$5:$K$752,9,TRUE)</f>
        <v>Yes</v>
      </c>
      <c r="J174" s="17" t="str">
        <f>VLOOKUP(C174,'[1]Entry Details'!$A$5:$K$752,3,TRUE)</f>
        <v>Female</v>
      </c>
    </row>
    <row r="175" spans="1:10">
      <c r="A175" s="17">
        <v>170</v>
      </c>
      <c r="B175" s="18">
        <f>IF(I175="Yes",COUNT($B$6:B174)+1,"")</f>
        <v>104</v>
      </c>
      <c r="C175" s="19">
        <f>VLOOKUP(A175,'[1]Finishing Times'!$A$7:$C$750,2,TRUE)</f>
        <v>146</v>
      </c>
      <c r="D175" s="20" t="str">
        <f>VLOOKUP(C175,'[1]Entry Details'!$A$5:$K$752,2,TRUE)</f>
        <v>Burton, Stephen</v>
      </c>
      <c r="E175" s="21" t="str">
        <f>VLOOKUP(C175,'[1]Entry Details'!$A$5:$K$752,4,TRUE)</f>
        <v>Benfleet RC</v>
      </c>
      <c r="F175" s="21"/>
      <c r="G175" s="22" t="str">
        <f>VLOOKUP(C175,'[1]Entry Details'!$A$5:$K$752,8,TRUE)</f>
        <v>M60</v>
      </c>
      <c r="H175" s="23">
        <f>VLOOKUP(A175,'[1]Finishing Times'!$A$5:$C$750,3,TRUE)</f>
        <v>0.10601851851851851</v>
      </c>
      <c r="I175" s="22" t="str">
        <f>VLOOKUP(C175,'[1]Entry Details'!$A$5:$K$752,9,TRUE)</f>
        <v>Yes</v>
      </c>
      <c r="J175" s="17" t="str">
        <f>VLOOKUP(C175,'[1]Entry Details'!$A$5:$K$752,3,TRUE)</f>
        <v>Male</v>
      </c>
    </row>
    <row r="176" spans="1:10">
      <c r="A176" s="17">
        <v>171</v>
      </c>
      <c r="B176" s="18">
        <f>IF(I176="Yes",COUNT($B$6:B175)+1,"")</f>
        <v>105</v>
      </c>
      <c r="C176" s="19">
        <f>VLOOKUP(A176,'[1]Finishing Times'!$A$7:$C$750,2,TRUE)</f>
        <v>237</v>
      </c>
      <c r="D176" s="20" t="str">
        <f>VLOOKUP(C176,'[1]Entry Details'!$A$5:$K$752,2,TRUE)</f>
        <v>English, Tracy</v>
      </c>
      <c r="E176" s="21" t="str">
        <f>VLOOKUP(C176,'[1]Entry Details'!$A$5:$K$752,4,TRUE)</f>
        <v>Southend AC</v>
      </c>
      <c r="F176" s="21"/>
      <c r="G176" s="22" t="str">
        <f>VLOOKUP(C176,'[1]Entry Details'!$A$5:$K$752,8,TRUE)</f>
        <v>FV35</v>
      </c>
      <c r="H176" s="23">
        <f>VLOOKUP(A176,'[1]Finishing Times'!$A$5:$C$750,3,TRUE)</f>
        <v>0.1065162037037037</v>
      </c>
      <c r="I176" s="22" t="str">
        <f>VLOOKUP(C176,'[1]Entry Details'!$A$5:$K$752,9,TRUE)</f>
        <v>Yes</v>
      </c>
      <c r="J176" s="17" t="str">
        <f>VLOOKUP(C176,'[1]Entry Details'!$A$5:$K$752,3,TRUE)</f>
        <v>Female</v>
      </c>
    </row>
    <row r="177" spans="1:10">
      <c r="A177" s="17">
        <v>172</v>
      </c>
      <c r="B177" s="18">
        <f>IF(I177="Yes",COUNT($B$6:B176)+1,"")</f>
        <v>106</v>
      </c>
      <c r="C177" s="19">
        <f>VLOOKUP(A177,'[1]Finishing Times'!$A$7:$C$750,2,TRUE)</f>
        <v>117</v>
      </c>
      <c r="D177" s="20" t="str">
        <f>VLOOKUP(C177,'[1]Entry Details'!$A$5:$K$752,2,TRUE)</f>
        <v>Bilbie, Samantha</v>
      </c>
      <c r="E177" s="21" t="str">
        <f>VLOOKUP(C177,'[1]Entry Details'!$A$5:$K$752,4,TRUE)</f>
        <v>Springfield Striders</v>
      </c>
      <c r="F177" s="21"/>
      <c r="G177" s="22" t="str">
        <f>VLOOKUP(C177,'[1]Entry Details'!$A$5:$K$752,8,TRUE)</f>
        <v>FV35</v>
      </c>
      <c r="H177" s="23">
        <f>VLOOKUP(A177,'[1]Finishing Times'!$A$5:$C$750,3,TRUE)</f>
        <v>0.10652777777777778</v>
      </c>
      <c r="I177" s="22" t="str">
        <f>VLOOKUP(C177,'[1]Entry Details'!$A$5:$K$752,9,TRUE)</f>
        <v>Yes</v>
      </c>
      <c r="J177" s="17" t="str">
        <f>VLOOKUP(C177,'[1]Entry Details'!$A$5:$K$752,3,TRUE)</f>
        <v>Female</v>
      </c>
    </row>
    <row r="178" spans="1:10">
      <c r="A178" s="17">
        <v>173</v>
      </c>
      <c r="B178" s="18">
        <f>IF(I178="Yes",COUNT($B$6:B177)+1,"")</f>
        <v>107</v>
      </c>
      <c r="C178" s="19">
        <f>VLOOKUP(A178,'[1]Finishing Times'!$A$7:$C$750,2,TRUE)</f>
        <v>189</v>
      </c>
      <c r="D178" s="20" t="str">
        <f>VLOOKUP(C178,'[1]Entry Details'!$A$5:$K$752,2,TRUE)</f>
        <v>Curren, Vic</v>
      </c>
      <c r="E178" s="21" t="str">
        <f>VLOOKUP(C178,'[1]Entry Details'!$A$5:$K$752,4,TRUE)</f>
        <v>Springfield Striders</v>
      </c>
      <c r="F178" s="21"/>
      <c r="G178" s="22" t="str">
        <f>VLOOKUP(C178,'[1]Entry Details'!$A$5:$K$752,8,TRUE)</f>
        <v>FV35</v>
      </c>
      <c r="H178" s="23">
        <f>VLOOKUP(A178,'[1]Finishing Times'!$A$5:$C$750,3,TRUE)</f>
        <v>0.10719907407407407</v>
      </c>
      <c r="I178" s="22" t="str">
        <f>VLOOKUP(C178,'[1]Entry Details'!$A$5:$K$752,9,TRUE)</f>
        <v>Yes</v>
      </c>
      <c r="J178" s="17" t="str">
        <f>VLOOKUP(C178,'[1]Entry Details'!$A$5:$K$752,3,TRUE)</f>
        <v>Female</v>
      </c>
    </row>
    <row r="179" spans="1:10">
      <c r="A179" s="17">
        <v>174</v>
      </c>
      <c r="B179" s="18">
        <f>IF(I179="Yes",COUNT($B$6:B178)+1,"")</f>
        <v>108</v>
      </c>
      <c r="C179" s="19">
        <f>VLOOKUP(A179,'[1]Finishing Times'!$A$7:$C$750,2,TRUE)</f>
        <v>297</v>
      </c>
      <c r="D179" s="20" t="str">
        <f>VLOOKUP(C179,'[1]Entry Details'!$A$5:$K$752,2,TRUE)</f>
        <v>Hatley, Peter</v>
      </c>
      <c r="E179" s="21" t="str">
        <f>VLOOKUP(C179,'[1]Entry Details'!$A$5:$K$752,4,TRUE)</f>
        <v>East London Runners</v>
      </c>
      <c r="F179" s="21"/>
      <c r="G179" s="22" t="str">
        <f>VLOOKUP(C179,'[1]Entry Details'!$A$5:$K$752,8,TRUE)</f>
        <v>M40</v>
      </c>
      <c r="H179" s="23">
        <f>VLOOKUP(A179,'[1]Finishing Times'!$A$5:$C$750,3,TRUE)</f>
        <v>0.10721064814814814</v>
      </c>
      <c r="I179" s="22" t="str">
        <f>VLOOKUP(C179,'[1]Entry Details'!$A$5:$K$752,9,TRUE)</f>
        <v>Yes</v>
      </c>
      <c r="J179" s="17" t="str">
        <f>VLOOKUP(C179,'[1]Entry Details'!$A$5:$K$752,3,TRUE)</f>
        <v>Male</v>
      </c>
    </row>
    <row r="180" spans="1:10">
      <c r="A180" s="17">
        <v>175</v>
      </c>
      <c r="B180" s="18" t="str">
        <f>IF(I180="Yes",COUNT($B$6:B179)+1,"")</f>
        <v/>
      </c>
      <c r="C180" s="19">
        <f>VLOOKUP(A180,'[1]Finishing Times'!$A$7:$C$750,2,TRUE)</f>
        <v>454</v>
      </c>
      <c r="D180" s="20" t="str">
        <f>VLOOKUP(C180,'[1]Entry Details'!$A$5:$K$752,2,TRUE)</f>
        <v>Paterson, Aaron</v>
      </c>
      <c r="E180" s="21" t="str">
        <f>VLOOKUP(C180,'[1]Entry Details'!$A$5:$K$752,4,TRUE)</f>
        <v>Leigh-On-Sea Striders</v>
      </c>
      <c r="F180" s="21"/>
      <c r="G180" s="22" t="str">
        <f>VLOOKUP(C180,'[1]Entry Details'!$A$5:$K$752,8,TRUE)</f>
        <v>M</v>
      </c>
      <c r="H180" s="23">
        <f>VLOOKUP(A180,'[1]Finishing Times'!$A$5:$C$750,3,TRUE)</f>
        <v>0.10741898148148148</v>
      </c>
      <c r="I180" s="22" t="str">
        <f>VLOOKUP(C180,'[1]Entry Details'!$A$5:$K$752,9,TRUE)</f>
        <v>No</v>
      </c>
      <c r="J180" s="17" t="str">
        <f>VLOOKUP(C180,'[1]Entry Details'!$A$5:$K$752,3,TRUE)</f>
        <v>Male</v>
      </c>
    </row>
    <row r="181" spans="1:10">
      <c r="A181" s="17">
        <v>176</v>
      </c>
      <c r="B181" s="18" t="str">
        <f>IF(I181="Yes",COUNT($B$6:B180)+1,"")</f>
        <v/>
      </c>
      <c r="C181" s="19">
        <f>VLOOKUP(A181,'[1]Finishing Times'!$A$7:$C$750,2,TRUE)</f>
        <v>71</v>
      </c>
      <c r="D181" s="20" t="str">
        <f>VLOOKUP(C181,'[1]Entry Details'!$A$5:$K$752,2,TRUE)</f>
        <v>Maggs, Elly</v>
      </c>
      <c r="E181" s="21" t="str">
        <f>VLOOKUP(C181,'[1]Entry Details'!$A$5:$K$752,4,TRUE)</f>
        <v>Maidenhead AC</v>
      </c>
      <c r="F181" s="21" t="str">
        <f>VLOOKUP(C181,'[1]Entry Details'!$A$5:$K$752,5,TRUE)</f>
        <v>Berkshire</v>
      </c>
      <c r="G181" s="22" t="str">
        <f>VLOOKUP(C181,'[1]Entry Details'!$A$5:$K$752,8,TRUE)</f>
        <v>FV35</v>
      </c>
      <c r="H181" s="23">
        <f>VLOOKUP(A181,'[1]Finishing Times'!$A$5:$C$750,3,TRUE)</f>
        <v>0.10747685185185185</v>
      </c>
      <c r="I181" s="22" t="str">
        <f>VLOOKUP(C181,'[1]Entry Details'!$A$5:$K$752,9,TRUE)</f>
        <v>No</v>
      </c>
      <c r="J181" s="17" t="str">
        <f>VLOOKUP(C181,'[1]Entry Details'!$A$5:$K$752,3,TRUE)</f>
        <v>Female</v>
      </c>
    </row>
    <row r="182" spans="1:10">
      <c r="A182" s="17">
        <v>177</v>
      </c>
      <c r="B182" s="18">
        <f>IF(I182="Yes",COUNT($B$6:B181)+1,"")</f>
        <v>109</v>
      </c>
      <c r="C182" s="19">
        <f>VLOOKUP(A182,'[1]Finishing Times'!$A$7:$C$750,2,TRUE)</f>
        <v>435</v>
      </c>
      <c r="D182" s="20" t="str">
        <f>VLOOKUP(C182,'[1]Entry Details'!$A$5:$K$752,2,TRUE)</f>
        <v>Nordin, Breege</v>
      </c>
      <c r="E182" s="21" t="str">
        <f>VLOOKUP(C182,'[1]Entry Details'!$A$5:$K$752,4,TRUE)</f>
        <v>Ilford AC</v>
      </c>
      <c r="F182" s="21"/>
      <c r="G182" s="22" t="str">
        <f>VLOOKUP(C182,'[1]Entry Details'!$A$5:$K$752,8,TRUE)</f>
        <v>FV55</v>
      </c>
      <c r="H182" s="23">
        <f>VLOOKUP(A182,'[1]Finishing Times'!$A$5:$C$750,3,TRUE)</f>
        <v>0.1078587962962963</v>
      </c>
      <c r="I182" s="22" t="str">
        <f>VLOOKUP(C182,'[1]Entry Details'!$A$5:$K$752,9,TRUE)</f>
        <v>Yes</v>
      </c>
      <c r="J182" s="17" t="str">
        <f>VLOOKUP(C182,'[1]Entry Details'!$A$5:$K$752,3,TRUE)</f>
        <v>Female</v>
      </c>
    </row>
    <row r="183" spans="1:10">
      <c r="A183" s="17">
        <v>178</v>
      </c>
      <c r="B183" s="18" t="str">
        <f>IF(I183="Yes",COUNT($B$6:B182)+1,"")</f>
        <v/>
      </c>
      <c r="C183" s="19">
        <f>VLOOKUP(A183,'[1]Finishing Times'!$A$7:$C$750,2,TRUE)</f>
        <v>321</v>
      </c>
      <c r="D183" s="20" t="str">
        <f>VLOOKUP(C183,'[1]Entry Details'!$A$5:$K$752,2,TRUE)</f>
        <v>Hubbard, NEIL</v>
      </c>
      <c r="E183" s="21" t="str">
        <f>VLOOKUP(C183,'[1]Entry Details'!$A$5:$K$752,4,TRUE)</f>
        <v>Unaffiliated</v>
      </c>
      <c r="F183" s="21"/>
      <c r="G183" s="22" t="str">
        <f>VLOOKUP(C183,'[1]Entry Details'!$A$5:$K$752,8,TRUE)</f>
        <v>M</v>
      </c>
      <c r="H183" s="23">
        <f>VLOOKUP(A183,'[1]Finishing Times'!$A$5:$C$750,3,TRUE)</f>
        <v>0.10805555555555556</v>
      </c>
      <c r="I183" s="22" t="str">
        <f>VLOOKUP(C183,'[1]Entry Details'!$A$5:$K$752,9,TRUE)</f>
        <v>No</v>
      </c>
      <c r="J183" s="17" t="str">
        <f>VLOOKUP(C183,'[1]Entry Details'!$A$5:$K$752,3,TRUE)</f>
        <v>Male</v>
      </c>
    </row>
    <row r="184" spans="1:10">
      <c r="A184" s="17">
        <v>179</v>
      </c>
      <c r="B184" s="18">
        <f>IF(I184="Yes",COUNT($B$6:B183)+1,"")</f>
        <v>110</v>
      </c>
      <c r="C184" s="19">
        <f>VLOOKUP(A184,'[1]Finishing Times'!$A$7:$C$750,2,TRUE)</f>
        <v>505</v>
      </c>
      <c r="D184" s="20" t="str">
        <f>VLOOKUP(C184,'[1]Entry Details'!$A$5:$K$752,2,TRUE)</f>
        <v>Richardson, Lloyd</v>
      </c>
      <c r="E184" s="21" t="str">
        <f>VLOOKUP(C184,'[1]Entry Details'!$A$5:$K$752,4,TRUE)</f>
        <v>Leigh-On-Sea Striders</v>
      </c>
      <c r="F184" s="21"/>
      <c r="G184" s="22" t="str">
        <f>VLOOKUP(C184,'[1]Entry Details'!$A$5:$K$752,8,TRUE)</f>
        <v>M50</v>
      </c>
      <c r="H184" s="23">
        <f>VLOOKUP(A184,'[1]Finishing Times'!$A$5:$C$750,3,TRUE)</f>
        <v>0.10929398148148149</v>
      </c>
      <c r="I184" s="22" t="str">
        <f>VLOOKUP(C184,'[1]Entry Details'!$A$5:$K$752,9,TRUE)</f>
        <v>Yes</v>
      </c>
      <c r="J184" s="17" t="str">
        <f>VLOOKUP(C184,'[1]Entry Details'!$A$5:$K$752,3,TRUE)</f>
        <v>Male</v>
      </c>
    </row>
    <row r="185" spans="1:10">
      <c r="A185" s="17">
        <v>180</v>
      </c>
      <c r="B185" s="18" t="str">
        <f>IF(I185="Yes",COUNT($B$6:B184)+1,"")</f>
        <v/>
      </c>
      <c r="C185" s="19">
        <f>VLOOKUP(A185,'[1]Finishing Times'!$A$7:$C$750,2,TRUE)</f>
        <v>441</v>
      </c>
      <c r="D185" s="20" t="str">
        <f>VLOOKUP(C185,'[1]Entry Details'!$A$5:$K$752,2,TRUE)</f>
        <v>O'Leary, Frank</v>
      </c>
      <c r="E185" s="21" t="str">
        <f>VLOOKUP(C185,'[1]Entry Details'!$A$5:$K$752,4,TRUE)</f>
        <v>Unaffiliated</v>
      </c>
      <c r="F185" s="21"/>
      <c r="G185" s="22" t="str">
        <f>VLOOKUP(C185,'[1]Entry Details'!$A$5:$K$752,8,TRUE)</f>
        <v>M40</v>
      </c>
      <c r="H185" s="23">
        <f>VLOOKUP(A185,'[1]Finishing Times'!$A$5:$C$750,3,TRUE)</f>
        <v>0.10953703703703704</v>
      </c>
      <c r="I185" s="22" t="str">
        <f>VLOOKUP(C185,'[1]Entry Details'!$A$5:$K$752,9,TRUE)</f>
        <v>No</v>
      </c>
      <c r="J185" s="17" t="str">
        <f>VLOOKUP(C185,'[1]Entry Details'!$A$5:$K$752,3,TRUE)</f>
        <v>Male</v>
      </c>
    </row>
    <row r="186" spans="1:10">
      <c r="A186" s="17">
        <v>181</v>
      </c>
      <c r="B186" s="18">
        <f>IF(I186="Yes",COUNT($B$6:B185)+1,"")</f>
        <v>111</v>
      </c>
      <c r="C186" s="19">
        <f>VLOOKUP(A186,'[1]Finishing Times'!$A$7:$C$750,2,TRUE)</f>
        <v>611</v>
      </c>
      <c r="D186" s="20" t="str">
        <f>VLOOKUP(C186,'[1]Entry Details'!$A$5:$K$752,2,TRUE)</f>
        <v>White, Colin</v>
      </c>
      <c r="E186" s="21" t="str">
        <f>VLOOKUP(C186,'[1]Entry Details'!$A$5:$K$752,4,TRUE)</f>
        <v>Billericay Striders</v>
      </c>
      <c r="F186" s="21"/>
      <c r="G186" s="22" t="str">
        <f>VLOOKUP(C186,'[1]Entry Details'!$A$5:$K$752,8,TRUE)</f>
        <v>M50</v>
      </c>
      <c r="H186" s="23">
        <f>VLOOKUP(A186,'[1]Finishing Times'!$A$5:$C$750,3,TRUE)</f>
        <v>0.10971064814814814</v>
      </c>
      <c r="I186" s="22" t="str">
        <f>VLOOKUP(C186,'[1]Entry Details'!$A$5:$K$752,9,TRUE)</f>
        <v>Yes</v>
      </c>
      <c r="J186" s="17" t="str">
        <f>VLOOKUP(C186,'[1]Entry Details'!$A$5:$K$752,3,TRUE)</f>
        <v>Male</v>
      </c>
    </row>
    <row r="187" spans="1:10">
      <c r="A187" s="17">
        <v>182</v>
      </c>
      <c r="B187" s="18">
        <f>IF(I187="Yes",COUNT($B$6:B186)+1,"")</f>
        <v>112</v>
      </c>
      <c r="C187" s="19">
        <f>VLOOKUP(A187,'[1]Finishing Times'!$A$7:$C$750,2,TRUE)</f>
        <v>131</v>
      </c>
      <c r="D187" s="20" t="str">
        <f>VLOOKUP(C187,'[1]Entry Details'!$A$5:$K$752,2,TRUE)</f>
        <v>Brazier, Ian</v>
      </c>
      <c r="E187" s="21" t="str">
        <f>VLOOKUP(C187,'[1]Entry Details'!$A$5:$K$752,4,TRUE)</f>
        <v>Little Baddow Ridge Runners</v>
      </c>
      <c r="F187" s="21"/>
      <c r="G187" s="22" t="str">
        <f>VLOOKUP(C187,'[1]Entry Details'!$A$5:$K$752,8,TRUE)</f>
        <v>M40</v>
      </c>
      <c r="H187" s="23">
        <f>VLOOKUP(A187,'[1]Finishing Times'!$A$5:$C$750,3,TRUE)</f>
        <v>0.10976851851851853</v>
      </c>
      <c r="I187" s="22" t="str">
        <f>VLOOKUP(C187,'[1]Entry Details'!$A$5:$K$752,9,TRUE)</f>
        <v>Yes</v>
      </c>
      <c r="J187" s="17" t="str">
        <f>VLOOKUP(C187,'[1]Entry Details'!$A$5:$K$752,3,TRUE)</f>
        <v>Male</v>
      </c>
    </row>
    <row r="188" spans="1:10">
      <c r="A188" s="17">
        <v>183</v>
      </c>
      <c r="B188" s="18">
        <f>IF(I188="Yes",COUNT($B$6:B187)+1,"")</f>
        <v>113</v>
      </c>
      <c r="C188" s="19">
        <f>VLOOKUP(A188,'[1]Finishing Times'!$A$7:$C$750,2,TRUE)</f>
        <v>408</v>
      </c>
      <c r="D188" s="20" t="str">
        <f>VLOOKUP(C188,'[1]Entry Details'!$A$5:$K$752,2,TRUE)</f>
        <v>McIlvenna, Hannah</v>
      </c>
      <c r="E188" s="21" t="str">
        <f>VLOOKUP(C188,'[1]Entry Details'!$A$5:$K$752,4,TRUE)</f>
        <v>Grange Farm &amp; Dunmow Runners</v>
      </c>
      <c r="F188" s="21"/>
      <c r="G188" s="22" t="str">
        <f>VLOOKUP(C188,'[1]Entry Details'!$A$5:$K$752,8,TRUE)</f>
        <v>FV45</v>
      </c>
      <c r="H188" s="23">
        <f>VLOOKUP(A188,'[1]Finishing Times'!$A$5:$C$750,3,TRUE)</f>
        <v>0.10980324074074073</v>
      </c>
      <c r="I188" s="22" t="str">
        <f>VLOOKUP(C188,'[1]Entry Details'!$A$5:$K$752,9,TRUE)</f>
        <v>Yes</v>
      </c>
      <c r="J188" s="17" t="str">
        <f>VLOOKUP(C188,'[1]Entry Details'!$A$5:$K$752,3,TRUE)</f>
        <v>Female</v>
      </c>
    </row>
    <row r="189" spans="1:10">
      <c r="A189" s="17">
        <v>184</v>
      </c>
      <c r="B189" s="18">
        <f>IF(I189="Yes",COUNT($B$6:B188)+1,"")</f>
        <v>114</v>
      </c>
      <c r="C189" s="19">
        <f>VLOOKUP(A189,'[1]Finishing Times'!$A$7:$C$750,2,TRUE)</f>
        <v>140</v>
      </c>
      <c r="D189" s="20" t="str">
        <f>VLOOKUP(C189,'[1]Entry Details'!$A$5:$K$752,2,TRUE)</f>
        <v>Bugden, Steve</v>
      </c>
      <c r="E189" s="21" t="str">
        <f>VLOOKUP(C189,'[1]Entry Details'!$A$5:$K$752,4,TRUE)</f>
        <v>Springfield Striders</v>
      </c>
      <c r="F189" s="21"/>
      <c r="G189" s="22" t="str">
        <f>VLOOKUP(C189,'[1]Entry Details'!$A$5:$K$752,8,TRUE)</f>
        <v>M50</v>
      </c>
      <c r="H189" s="23">
        <f>VLOOKUP(A189,'[1]Finishing Times'!$A$5:$C$750,3,TRUE)</f>
        <v>0.10983796296296296</v>
      </c>
      <c r="I189" s="22" t="str">
        <f>VLOOKUP(C189,'[1]Entry Details'!$A$5:$K$752,9,TRUE)</f>
        <v>Yes</v>
      </c>
      <c r="J189" s="17" t="str">
        <f>VLOOKUP(C189,'[1]Entry Details'!$A$5:$K$752,3,TRUE)</f>
        <v>Male</v>
      </c>
    </row>
    <row r="190" spans="1:10">
      <c r="A190" s="17">
        <v>185</v>
      </c>
      <c r="B190" s="18" t="str">
        <f>IF(I190="Yes",COUNT($B$6:B189)+1,"")</f>
        <v/>
      </c>
      <c r="C190" s="19">
        <f>VLOOKUP(A190,'[1]Finishing Times'!$A$7:$C$750,2,TRUE)</f>
        <v>182</v>
      </c>
      <c r="D190" s="20" t="str">
        <f>VLOOKUP(C190,'[1]Entry Details'!$A$5:$K$752,2,TRUE)</f>
        <v>Cooper, Vicky</v>
      </c>
      <c r="E190" s="21" t="str">
        <f>VLOOKUP(C190,'[1]Entry Details'!$A$5:$K$752,4,TRUE)</f>
        <v>Barking Road Runners</v>
      </c>
      <c r="F190" s="21"/>
      <c r="G190" s="22" t="str">
        <f>VLOOKUP(C190,'[1]Entry Details'!$A$5:$K$752,8,TRUE)</f>
        <v>FV45</v>
      </c>
      <c r="H190" s="23">
        <f>VLOOKUP(A190,'[1]Finishing Times'!$A$5:$C$750,3,TRUE)</f>
        <v>0.11046296296296297</v>
      </c>
      <c r="I190" s="22" t="str">
        <f>VLOOKUP(C190,'[1]Entry Details'!$A$5:$K$752,9,TRUE)</f>
        <v>No</v>
      </c>
      <c r="J190" s="17" t="str">
        <f>VLOOKUP(C190,'[1]Entry Details'!$A$5:$K$752,3,TRUE)</f>
        <v>Female</v>
      </c>
    </row>
    <row r="191" spans="1:10">
      <c r="A191" s="17">
        <v>186</v>
      </c>
      <c r="B191" s="18" t="str">
        <f>IF(I191="Yes",COUNT($B$6:B190)+1,"")</f>
        <v/>
      </c>
      <c r="C191" s="19">
        <f>VLOOKUP(A191,'[1]Finishing Times'!$A$7:$C$750,2,TRUE)</f>
        <v>183</v>
      </c>
      <c r="D191" s="20" t="str">
        <f>VLOOKUP(C191,'[1]Entry Details'!$A$5:$K$752,2,TRUE)</f>
        <v>Cornelius, Neil</v>
      </c>
      <c r="E191" s="21" t="str">
        <f>VLOOKUP(C191,'[1]Entry Details'!$A$5:$K$752,4,TRUE)</f>
        <v>Hockley Trail Runners</v>
      </c>
      <c r="F191" s="21"/>
      <c r="G191" s="22" t="str">
        <f>VLOOKUP(C191,'[1]Entry Details'!$A$5:$K$752,8,TRUE)</f>
        <v>M40</v>
      </c>
      <c r="H191" s="23">
        <f>VLOOKUP(A191,'[1]Finishing Times'!$A$5:$C$750,3,TRUE)</f>
        <v>0.11055555555555556</v>
      </c>
      <c r="I191" s="22" t="str">
        <f>VLOOKUP(C191,'[1]Entry Details'!$A$5:$K$752,9,TRUE)</f>
        <v>No</v>
      </c>
      <c r="J191" s="17" t="str">
        <f>VLOOKUP(C191,'[1]Entry Details'!$A$5:$K$752,3,TRUE)</f>
        <v>Male</v>
      </c>
    </row>
    <row r="192" spans="1:10">
      <c r="A192" s="17">
        <v>187</v>
      </c>
      <c r="B192" s="18">
        <f>IF(I192="Yes",COUNT($B$6:B191)+1,"")</f>
        <v>115</v>
      </c>
      <c r="C192" s="19">
        <f>VLOOKUP(A192,'[1]Finishing Times'!$A$7:$C$750,2,TRUE)</f>
        <v>258</v>
      </c>
      <c r="D192" s="20" t="str">
        <f>VLOOKUP(C192,'[1]Entry Details'!$A$5:$K$752,2,TRUE)</f>
        <v>Fullerton, Alan</v>
      </c>
      <c r="E192" s="21" t="str">
        <f>VLOOKUP(C192,'[1]Entry Details'!$A$5:$K$752,4,TRUE)</f>
        <v>Grange Farm &amp; Dunmow Runners</v>
      </c>
      <c r="F192" s="21"/>
      <c r="G192" s="22" t="str">
        <f>VLOOKUP(C192,'[1]Entry Details'!$A$5:$K$752,8,TRUE)</f>
        <v>M50</v>
      </c>
      <c r="H192" s="23">
        <f>VLOOKUP(A192,'[1]Finishing Times'!$A$5:$C$750,3,TRUE)</f>
        <v>0.11059027777777779</v>
      </c>
      <c r="I192" s="22" t="str">
        <f>VLOOKUP(C192,'[1]Entry Details'!$A$5:$K$752,9,TRUE)</f>
        <v>Yes</v>
      </c>
      <c r="J192" s="17" t="str">
        <f>VLOOKUP(C192,'[1]Entry Details'!$A$5:$K$752,3,TRUE)</f>
        <v>Male</v>
      </c>
    </row>
    <row r="193" spans="1:10">
      <c r="A193" s="17">
        <v>188</v>
      </c>
      <c r="B193" s="18">
        <f>IF(I193="Yes",COUNT($B$6:B192)+1,"")</f>
        <v>116</v>
      </c>
      <c r="C193" s="19">
        <f>VLOOKUP(A193,'[1]Finishing Times'!$A$7:$C$750,2,TRUE)</f>
        <v>477</v>
      </c>
      <c r="D193" s="20" t="str">
        <f>VLOOKUP(C193,'[1]Entry Details'!$A$5:$K$752,2,TRUE)</f>
        <v>Predebon, Emily</v>
      </c>
      <c r="E193" s="21" t="str">
        <f>VLOOKUP(C193,'[1]Entry Details'!$A$5:$K$752,4,TRUE)</f>
        <v>Grange Farm &amp; Dunmow Runners</v>
      </c>
      <c r="F193" s="21"/>
      <c r="G193" s="22" t="str">
        <f>VLOOKUP(C193,'[1]Entry Details'!$A$5:$K$752,8,TRUE)</f>
        <v xml:space="preserve">F </v>
      </c>
      <c r="H193" s="23">
        <f>VLOOKUP(A193,'[1]Finishing Times'!$A$5:$C$750,3,TRUE)</f>
        <v>0.11092592592592593</v>
      </c>
      <c r="I193" s="22" t="str">
        <f>VLOOKUP(C193,'[1]Entry Details'!$A$5:$K$752,9,TRUE)</f>
        <v>Yes</v>
      </c>
      <c r="J193" s="17" t="str">
        <f>VLOOKUP(C193,'[1]Entry Details'!$A$5:$K$752,3,TRUE)</f>
        <v>Female</v>
      </c>
    </row>
    <row r="194" spans="1:10">
      <c r="A194" s="17">
        <v>189</v>
      </c>
      <c r="B194" s="18" t="str">
        <f>IF(I194="Yes",COUNT($B$6:B193)+1,"")</f>
        <v/>
      </c>
      <c r="C194" s="19">
        <f>VLOOKUP(A194,'[1]Finishing Times'!$A$7:$C$750,2,TRUE)</f>
        <v>488</v>
      </c>
      <c r="D194" s="20" t="str">
        <f>VLOOKUP(C194,'[1]Entry Details'!$A$5:$K$752,2,TRUE)</f>
        <v>Quinn, Ronan</v>
      </c>
      <c r="E194" s="21" t="str">
        <f>VLOOKUP(C194,'[1]Entry Details'!$A$5:$K$752,4,TRUE)</f>
        <v>Leigh-On-Sea Striders</v>
      </c>
      <c r="F194" s="21"/>
      <c r="G194" s="22" t="str">
        <f>VLOOKUP(C194,'[1]Entry Details'!$A$5:$K$752,8,TRUE)</f>
        <v>M50</v>
      </c>
      <c r="H194" s="23">
        <f>VLOOKUP(A194,'[1]Finishing Times'!$A$5:$C$750,3,TRUE)</f>
        <v>0.11122685185185184</v>
      </c>
      <c r="I194" s="22" t="str">
        <f>VLOOKUP(C194,'[1]Entry Details'!$A$5:$K$752,9,TRUE)</f>
        <v>No</v>
      </c>
      <c r="J194" s="17" t="str">
        <f>VLOOKUP(C194,'[1]Entry Details'!$A$5:$K$752,3,TRUE)</f>
        <v>Male</v>
      </c>
    </row>
    <row r="195" spans="1:10">
      <c r="A195" s="17">
        <v>190</v>
      </c>
      <c r="B195" s="18">
        <f>IF(I195="Yes",COUNT($B$6:B194)+1,"")</f>
        <v>117</v>
      </c>
      <c r="C195" s="19">
        <f>VLOOKUP(A195,'[1]Finishing Times'!$A$7:$C$750,2,TRUE)</f>
        <v>215</v>
      </c>
      <c r="D195" s="20" t="str">
        <f>VLOOKUP(C195,'[1]Entry Details'!$A$5:$K$752,2,TRUE)</f>
        <v>Dowell, Melissa</v>
      </c>
      <c r="E195" s="21" t="str">
        <f>VLOOKUP(C195,'[1]Entry Details'!$A$5:$K$752,4,TRUE)</f>
        <v>Colchester Harriers</v>
      </c>
      <c r="F195" s="21"/>
      <c r="G195" s="22" t="str">
        <f>VLOOKUP(C195,'[1]Entry Details'!$A$5:$K$752,8,TRUE)</f>
        <v>FV45</v>
      </c>
      <c r="H195" s="23">
        <f>VLOOKUP(A195,'[1]Finishing Times'!$A$5:$C$750,3,TRUE)</f>
        <v>0.11143518518518519</v>
      </c>
      <c r="I195" s="22" t="str">
        <f>VLOOKUP(C195,'[1]Entry Details'!$A$5:$K$752,9,TRUE)</f>
        <v>Yes</v>
      </c>
      <c r="J195" s="17" t="str">
        <f>VLOOKUP(C195,'[1]Entry Details'!$A$5:$K$752,3,TRUE)</f>
        <v>Female</v>
      </c>
    </row>
    <row r="196" spans="1:10">
      <c r="A196" s="17">
        <v>191</v>
      </c>
      <c r="B196" s="18">
        <f>IF(I196="Yes",COUNT($B$6:B195)+1,"")</f>
        <v>118</v>
      </c>
      <c r="C196" s="19">
        <f>VLOOKUP(A196,'[1]Finishing Times'!$A$7:$C$750,2,TRUE)</f>
        <v>499</v>
      </c>
      <c r="D196" s="20" t="str">
        <f>VLOOKUP(C196,'[1]Entry Details'!$A$5:$K$752,2,TRUE)</f>
        <v>Read, Steven</v>
      </c>
      <c r="E196" s="21" t="str">
        <f>VLOOKUP(C196,'[1]Entry Details'!$A$5:$K$752,4,TRUE)</f>
        <v>Grange Farm &amp; Dunmow Runners</v>
      </c>
      <c r="F196" s="21"/>
      <c r="G196" s="22" t="str">
        <f>VLOOKUP(C196,'[1]Entry Details'!$A$5:$K$752,8,TRUE)</f>
        <v>M50</v>
      </c>
      <c r="H196" s="23">
        <f>VLOOKUP(A196,'[1]Finishing Times'!$A$5:$C$750,3,TRUE)</f>
        <v>0.11153935185185186</v>
      </c>
      <c r="I196" s="22" t="str">
        <f>VLOOKUP(C196,'[1]Entry Details'!$A$5:$K$752,9,TRUE)</f>
        <v>Yes</v>
      </c>
      <c r="J196" s="17" t="str">
        <f>VLOOKUP(C196,'[1]Entry Details'!$A$5:$K$752,3,TRUE)</f>
        <v>Male</v>
      </c>
    </row>
    <row r="197" spans="1:10">
      <c r="A197" s="17">
        <v>192</v>
      </c>
      <c r="B197" s="18" t="str">
        <f>IF(I197="Yes",COUNT($B$6:B196)+1,"")</f>
        <v/>
      </c>
      <c r="C197" s="19">
        <f>VLOOKUP(A197,'[1]Finishing Times'!$A$7:$C$750,2,TRUE)</f>
        <v>487</v>
      </c>
      <c r="D197" s="20" t="str">
        <f>VLOOKUP(C197,'[1]Entry Details'!$A$5:$K$752,2,TRUE)</f>
        <v>Quinn, Andrew</v>
      </c>
      <c r="E197" s="21" t="str">
        <f>VLOOKUP(C197,'[1]Entry Details'!$A$5:$K$752,4,TRUE)</f>
        <v>Springfield Striders</v>
      </c>
      <c r="F197" s="21"/>
      <c r="G197" s="22" t="str">
        <f>VLOOKUP(C197,'[1]Entry Details'!$A$5:$K$752,8,TRUE)</f>
        <v>M40</v>
      </c>
      <c r="H197" s="23">
        <f>VLOOKUP(A197,'[1]Finishing Times'!$A$5:$C$750,3,TRUE)</f>
        <v>0.11157407407407406</v>
      </c>
      <c r="I197" s="22" t="str">
        <f>VLOOKUP(C197,'[1]Entry Details'!$A$5:$K$752,9,TRUE)</f>
        <v>No</v>
      </c>
      <c r="J197" s="17" t="str">
        <f>VLOOKUP(C197,'[1]Entry Details'!$A$5:$K$752,3,TRUE)</f>
        <v>Male</v>
      </c>
    </row>
    <row r="198" spans="1:10">
      <c r="A198" s="17">
        <v>193</v>
      </c>
      <c r="B198" s="18" t="str">
        <f>IF(I198="Yes",COUNT($B$6:B197)+1,"")</f>
        <v/>
      </c>
      <c r="C198" s="19">
        <f>VLOOKUP(A198,'[1]Finishing Times'!$A$7:$C$750,2,TRUE)</f>
        <v>293</v>
      </c>
      <c r="D198" s="20" t="str">
        <f>VLOOKUP(C198,'[1]Entry Details'!$A$5:$K$752,2,TRUE)</f>
        <v>Harper, J L</v>
      </c>
      <c r="E198" s="21" t="str">
        <f>VLOOKUP(C198,'[1]Entry Details'!$A$5:$K$752,4,TRUE)</f>
        <v>Felixstowe Road Runners</v>
      </c>
      <c r="F198" s="21"/>
      <c r="G198" s="22" t="str">
        <f>VLOOKUP(C198,'[1]Entry Details'!$A$5:$K$752,8,TRUE)</f>
        <v>M40</v>
      </c>
      <c r="H198" s="23">
        <f>VLOOKUP(A198,'[1]Finishing Times'!$A$5:$C$750,3,TRUE)</f>
        <v>0.11180555555555556</v>
      </c>
      <c r="I198" s="22" t="str">
        <f>VLOOKUP(C198,'[1]Entry Details'!$A$5:$K$752,9,TRUE)</f>
        <v>No</v>
      </c>
      <c r="J198" s="17" t="str">
        <f>VLOOKUP(C198,'[1]Entry Details'!$A$5:$K$752,3,TRUE)</f>
        <v>Male</v>
      </c>
    </row>
    <row r="199" spans="1:10">
      <c r="A199" s="17">
        <v>194</v>
      </c>
      <c r="B199" s="18">
        <f>IF(I199="Yes",COUNT($B$6:B198)+1,"")</f>
        <v>119</v>
      </c>
      <c r="C199" s="19">
        <f>VLOOKUP(A199,'[1]Finishing Times'!$A$7:$C$750,2,TRUE)</f>
        <v>236</v>
      </c>
      <c r="D199" s="20" t="str">
        <f>VLOOKUP(C199,'[1]Entry Details'!$A$5:$K$752,2,TRUE)</f>
        <v>England, Grant</v>
      </c>
      <c r="E199" s="21" t="str">
        <f>VLOOKUP(C199,'[1]Entry Details'!$A$5:$K$752,4,TRUE)</f>
        <v>Billericay Striders</v>
      </c>
      <c r="F199" s="21"/>
      <c r="G199" s="22" t="str">
        <f>VLOOKUP(C199,'[1]Entry Details'!$A$5:$K$752,8,TRUE)</f>
        <v>M40</v>
      </c>
      <c r="H199" s="23">
        <f>VLOOKUP(A199,'[1]Finishing Times'!$A$5:$C$750,3,TRUE)</f>
        <v>0.11181712962962963</v>
      </c>
      <c r="I199" s="22" t="str">
        <f>VLOOKUP(C199,'[1]Entry Details'!$A$5:$K$752,9,TRUE)</f>
        <v>Yes</v>
      </c>
      <c r="J199" s="17" t="str">
        <f>VLOOKUP(C199,'[1]Entry Details'!$A$5:$K$752,3,TRUE)</f>
        <v>Male</v>
      </c>
    </row>
    <row r="200" spans="1:10">
      <c r="A200" s="17">
        <v>195</v>
      </c>
      <c r="B200" s="18" t="str">
        <f>IF(I200="Yes",COUNT($B$6:B199)+1,"")</f>
        <v/>
      </c>
      <c r="C200" s="19">
        <f>VLOOKUP(A200,'[1]Finishing Times'!$A$7:$C$750,2,TRUE)</f>
        <v>438</v>
      </c>
      <c r="D200" s="20" t="str">
        <f>VLOOKUP(C200,'[1]Entry Details'!$A$5:$K$752,2,TRUE)</f>
        <v>Nottage, Les</v>
      </c>
      <c r="E200" s="21" t="str">
        <f>VLOOKUP(C200,'[1]Entry Details'!$A$5:$K$752,4,TRUE)</f>
        <v>Havering Tri</v>
      </c>
      <c r="F200" s="21"/>
      <c r="G200" s="22" t="str">
        <f>VLOOKUP(C200,'[1]Entry Details'!$A$5:$K$752,8,TRUE)</f>
        <v>M40</v>
      </c>
      <c r="H200" s="23">
        <f>VLOOKUP(A200,'[1]Finishing Times'!$A$5:$C$750,3,TRUE)</f>
        <v>0.11189814814814815</v>
      </c>
      <c r="I200" s="22" t="str">
        <f>VLOOKUP(C200,'[1]Entry Details'!$A$5:$K$752,9,TRUE)</f>
        <v>No</v>
      </c>
      <c r="J200" s="17" t="str">
        <f>VLOOKUP(C200,'[1]Entry Details'!$A$5:$K$752,3,TRUE)</f>
        <v>Male</v>
      </c>
    </row>
    <row r="201" spans="1:10">
      <c r="A201" s="17">
        <v>196</v>
      </c>
      <c r="B201" s="18">
        <f>IF(I201="Yes",COUNT($B$6:B200)+1,"")</f>
        <v>120</v>
      </c>
      <c r="C201" s="19">
        <f>VLOOKUP(A201,'[1]Finishing Times'!$A$7:$C$750,2,TRUE)</f>
        <v>421</v>
      </c>
      <c r="D201" s="20" t="str">
        <f>VLOOKUP(C201,'[1]Entry Details'!$A$5:$K$752,2,TRUE)</f>
        <v>Moody, Colin</v>
      </c>
      <c r="E201" s="21" t="str">
        <f>VLOOKUP(C201,'[1]Entry Details'!$A$5:$K$752,4,TRUE)</f>
        <v>Harlow Running Club</v>
      </c>
      <c r="F201" s="21"/>
      <c r="G201" s="22" t="str">
        <f>VLOOKUP(C201,'[1]Entry Details'!$A$5:$K$752,8,TRUE)</f>
        <v>M60</v>
      </c>
      <c r="H201" s="23">
        <f>VLOOKUP(A201,'[1]Finishing Times'!$A$5:$C$750,3,TRUE)</f>
        <v>0.11200231481481482</v>
      </c>
      <c r="I201" s="22" t="str">
        <f>VLOOKUP(C201,'[1]Entry Details'!$A$5:$K$752,9,TRUE)</f>
        <v>Yes</v>
      </c>
      <c r="J201" s="17" t="str">
        <f>VLOOKUP(C201,'[1]Entry Details'!$A$5:$K$752,3,TRUE)</f>
        <v>Male</v>
      </c>
    </row>
    <row r="202" spans="1:10">
      <c r="A202" s="17">
        <v>197</v>
      </c>
      <c r="B202" s="18">
        <f>IF(I202="Yes",COUNT($B$6:B201)+1,"")</f>
        <v>121</v>
      </c>
      <c r="C202" s="19">
        <f>VLOOKUP(A202,'[1]Finishing Times'!$A$7:$C$750,2,TRUE)</f>
        <v>467</v>
      </c>
      <c r="D202" s="20" t="str">
        <f>VLOOKUP(C202,'[1]Entry Details'!$A$5:$K$752,2,TRUE)</f>
        <v>Pickering, Karen</v>
      </c>
      <c r="E202" s="21" t="str">
        <f>VLOOKUP(C202,'[1]Entry Details'!$A$5:$K$752,4,TRUE)</f>
        <v>Grange Farm &amp; Dunmow Runners</v>
      </c>
      <c r="F202" s="21"/>
      <c r="G202" s="22" t="str">
        <f>VLOOKUP(C202,'[1]Entry Details'!$A$5:$K$752,8,TRUE)</f>
        <v>FV35</v>
      </c>
      <c r="H202" s="23">
        <f>VLOOKUP(A202,'[1]Finishing Times'!$A$5:$C$750,3,TRUE)</f>
        <v>0.11206018518518518</v>
      </c>
      <c r="I202" s="22" t="str">
        <f>VLOOKUP(C202,'[1]Entry Details'!$A$5:$K$752,9,TRUE)</f>
        <v>Yes</v>
      </c>
      <c r="J202" s="17" t="str">
        <f>VLOOKUP(C202,'[1]Entry Details'!$A$5:$K$752,3,TRUE)</f>
        <v>Female</v>
      </c>
    </row>
    <row r="203" spans="1:10">
      <c r="A203" s="17">
        <v>198</v>
      </c>
      <c r="B203" s="18">
        <f>IF(I203="Yes",COUNT($B$6:B202)+1,"")</f>
        <v>122</v>
      </c>
      <c r="C203" s="19">
        <f>VLOOKUP(A203,'[1]Finishing Times'!$A$7:$C$750,2,TRUE)</f>
        <v>191</v>
      </c>
      <c r="D203" s="20" t="str">
        <f>VLOOKUP(C203,'[1]Entry Details'!$A$5:$K$752,2,TRUE)</f>
        <v>Dale, Jimmy</v>
      </c>
      <c r="E203" s="21" t="str">
        <f>VLOOKUP(C203,'[1]Entry Details'!$A$5:$K$752,4,TRUE)</f>
        <v>East London Runners</v>
      </c>
      <c r="F203" s="21"/>
      <c r="G203" s="22" t="str">
        <f>VLOOKUP(C203,'[1]Entry Details'!$A$5:$K$752,8,TRUE)</f>
        <v>M</v>
      </c>
      <c r="H203" s="23">
        <f>VLOOKUP(A203,'[1]Finishing Times'!$A$5:$C$750,3,TRUE)</f>
        <v>0.11237268518518519</v>
      </c>
      <c r="I203" s="22" t="str">
        <f>VLOOKUP(C203,'[1]Entry Details'!$A$5:$K$752,9,TRUE)</f>
        <v>Yes</v>
      </c>
      <c r="J203" s="17" t="str">
        <f>VLOOKUP(C203,'[1]Entry Details'!$A$5:$K$752,3,TRUE)</f>
        <v>Male</v>
      </c>
    </row>
    <row r="204" spans="1:10">
      <c r="A204" s="17">
        <v>199</v>
      </c>
      <c r="B204" s="18">
        <f>IF(I204="Yes",COUNT($B$6:B203)+1,"")</f>
        <v>123</v>
      </c>
      <c r="C204" s="19">
        <f>VLOOKUP(A204,'[1]Finishing Times'!$A$7:$C$750,2,TRUE)</f>
        <v>581</v>
      </c>
      <c r="D204" s="20" t="str">
        <f>VLOOKUP(C204,'[1]Entry Details'!$A$5:$K$752,2,TRUE)</f>
        <v>Turrington, Michael</v>
      </c>
      <c r="E204" s="21" t="str">
        <f>VLOOKUP(C204,'[1]Entry Details'!$A$5:$K$752,4,TRUE)</f>
        <v>Brentwood Running Club</v>
      </c>
      <c r="F204" s="21"/>
      <c r="G204" s="22" t="str">
        <f>VLOOKUP(C204,'[1]Entry Details'!$A$5:$K$752,8,TRUE)</f>
        <v>M</v>
      </c>
      <c r="H204" s="23">
        <f>VLOOKUP(A204,'[1]Finishing Times'!$A$5:$C$750,3,TRUE)</f>
        <v>0.11285879629629629</v>
      </c>
      <c r="I204" s="22" t="str">
        <f>VLOOKUP(C204,'[1]Entry Details'!$A$5:$K$752,9,TRUE)</f>
        <v>Yes</v>
      </c>
      <c r="J204" s="17" t="str">
        <f>VLOOKUP(C204,'[1]Entry Details'!$A$5:$K$752,3,TRUE)</f>
        <v>Male</v>
      </c>
    </row>
    <row r="205" spans="1:10">
      <c r="A205" s="17">
        <v>200</v>
      </c>
      <c r="B205" s="18" t="str">
        <f>IF(I205="Yes",COUNT($B$6:B204)+1,"")</f>
        <v/>
      </c>
      <c r="C205" s="19">
        <f>VLOOKUP(A205,'[1]Finishing Times'!$A$7:$C$750,2,TRUE)</f>
        <v>284</v>
      </c>
      <c r="D205" s="20" t="str">
        <f>VLOOKUP(C205,'[1]Entry Details'!$A$5:$K$752,2,TRUE)</f>
        <v>Gutsell, Amy</v>
      </c>
      <c r="E205" s="21" t="str">
        <f>VLOOKUP(C205,'[1]Entry Details'!$A$5:$K$752,4,TRUE)</f>
        <v>Unaffiliated</v>
      </c>
      <c r="F205" s="21"/>
      <c r="G205" s="22" t="str">
        <f>VLOOKUP(C205,'[1]Entry Details'!$A$5:$K$752,8,TRUE)</f>
        <v xml:space="preserve">F </v>
      </c>
      <c r="H205" s="23">
        <f>VLOOKUP(A205,'[1]Finishing Times'!$A$5:$C$750,3,TRUE)</f>
        <v>0.11288194444444444</v>
      </c>
      <c r="I205" s="22" t="str">
        <f>VLOOKUP(C205,'[1]Entry Details'!$A$5:$K$752,9,TRUE)</f>
        <v>No</v>
      </c>
      <c r="J205" s="17" t="str">
        <f>VLOOKUP(C205,'[1]Entry Details'!$A$5:$K$752,3,TRUE)</f>
        <v>Female</v>
      </c>
    </row>
    <row r="206" spans="1:10">
      <c r="A206" s="17">
        <v>201</v>
      </c>
      <c r="B206" s="18" t="str">
        <f>IF(I206="Yes",COUNT($B$6:B205)+1,"")</f>
        <v/>
      </c>
      <c r="C206" s="19">
        <f>VLOOKUP(A206,'[1]Finishing Times'!$A$7:$C$750,2,TRUE)</f>
        <v>360</v>
      </c>
      <c r="D206" s="20" t="str">
        <f>VLOOKUP(C206,'[1]Entry Details'!$A$5:$K$752,2,TRUE)</f>
        <v>King, Justin</v>
      </c>
      <c r="E206" s="21" t="str">
        <f>VLOOKUP(C206,'[1]Entry Details'!$A$5:$K$752,4,TRUE)</f>
        <v>Southend AC</v>
      </c>
      <c r="F206" s="21">
        <f>VLOOKUP(C206,'[1]Entry Details'!$A$5:$K$752,5,TRUE)</f>
        <v>0</v>
      </c>
      <c r="G206" s="22" t="str">
        <f>VLOOKUP(C206,'[1]Entry Details'!$A$5:$K$752,8,TRUE)</f>
        <v>M40</v>
      </c>
      <c r="H206" s="23">
        <f>VLOOKUP(A206,'[1]Finishing Times'!$A$5:$C$750,3,TRUE)</f>
        <v>0.11324074074074075</v>
      </c>
      <c r="I206" s="22" t="str">
        <f>VLOOKUP(C206,'[1]Entry Details'!$A$5:$K$752,9,TRUE)</f>
        <v>No</v>
      </c>
      <c r="J206" s="17" t="str">
        <f>VLOOKUP(C206,'[1]Entry Details'!$A$5:$K$752,3,TRUE)</f>
        <v>Male</v>
      </c>
    </row>
    <row r="207" spans="1:10">
      <c r="A207" s="17">
        <v>202</v>
      </c>
      <c r="B207" s="18">
        <f>IF(I207="Yes",COUNT($B$6:B206)+1,"")</f>
        <v>124</v>
      </c>
      <c r="C207" s="19">
        <f>VLOOKUP(A207,'[1]Finishing Times'!$A$7:$C$750,2,TRUE)</f>
        <v>514</v>
      </c>
      <c r="D207" s="20" t="str">
        <f>VLOOKUP(C207,'[1]Entry Details'!$A$5:$K$752,2,TRUE)</f>
        <v>Rowlatt, Gary</v>
      </c>
      <c r="E207" s="21" t="str">
        <f>VLOOKUP(C207,'[1]Entry Details'!$A$5:$K$752,4,TRUE)</f>
        <v>Thurrock Harriers</v>
      </c>
      <c r="F207" s="21">
        <f>VLOOKUP(C207,'[1]Entry Details'!$A$5:$K$752,5,TRUE)</f>
        <v>0</v>
      </c>
      <c r="G207" s="22" t="str">
        <f>VLOOKUP(C207,'[1]Entry Details'!$A$5:$K$752,8,TRUE)</f>
        <v>M40</v>
      </c>
      <c r="H207" s="23">
        <f>VLOOKUP(A207,'[1]Finishing Times'!$A$5:$C$750,3,TRUE)</f>
        <v>0.11335648148148147</v>
      </c>
      <c r="I207" s="22" t="str">
        <f>VLOOKUP(C207,'[1]Entry Details'!$A$5:$K$752,9,TRUE)</f>
        <v>Yes</v>
      </c>
      <c r="J207" s="17" t="str">
        <f>VLOOKUP(C207,'[1]Entry Details'!$A$5:$K$752,3,TRUE)</f>
        <v>Male</v>
      </c>
    </row>
    <row r="208" spans="1:10">
      <c r="A208" s="17">
        <v>203</v>
      </c>
      <c r="B208" s="18">
        <f>IF(I208="Yes",COUNT($B$6:B207)+1,"")</f>
        <v>125</v>
      </c>
      <c r="C208" s="19">
        <f>VLOOKUP(A208,'[1]Finishing Times'!$A$7:$C$750,2,TRUE)</f>
        <v>516</v>
      </c>
      <c r="D208" s="20" t="str">
        <f>VLOOKUP(C208,'[1]Entry Details'!$A$5:$K$752,2,TRUE)</f>
        <v>Rule, Richard</v>
      </c>
      <c r="E208" s="21" t="str">
        <f>VLOOKUP(C208,'[1]Entry Details'!$A$5:$K$752,4,TRUE)</f>
        <v>Springfield Striders</v>
      </c>
      <c r="F208" s="21">
        <f>VLOOKUP(C208,'[1]Entry Details'!$A$5:$K$752,5,TRUE)</f>
        <v>0</v>
      </c>
      <c r="G208" s="22" t="str">
        <f>VLOOKUP(C208,'[1]Entry Details'!$A$5:$K$752,8,TRUE)</f>
        <v>M50</v>
      </c>
      <c r="H208" s="23">
        <f>VLOOKUP(A208,'[1]Finishing Times'!$A$5:$C$750,3,TRUE)</f>
        <v>0.11377314814814815</v>
      </c>
      <c r="I208" s="22" t="str">
        <f>VLOOKUP(C208,'[1]Entry Details'!$A$5:$K$752,9,TRUE)</f>
        <v>Yes</v>
      </c>
      <c r="J208" s="17" t="str">
        <f>VLOOKUP(C208,'[1]Entry Details'!$A$5:$K$752,3,TRUE)</f>
        <v>Male</v>
      </c>
    </row>
    <row r="209" spans="1:10">
      <c r="A209" s="17">
        <v>204</v>
      </c>
      <c r="B209" s="18" t="str">
        <f>IF(I209="Yes",COUNT($B$6:B208)+1,"")</f>
        <v/>
      </c>
      <c r="C209" s="19">
        <f>VLOOKUP(A209,'[1]Finishing Times'!$A$7:$C$750,2,TRUE)</f>
        <v>81</v>
      </c>
      <c r="D209" s="20" t="str">
        <f>VLOOKUP(C209,'[1]Entry Details'!$A$5:$K$752,2,TRUE)</f>
        <v>Ager, Stephanie</v>
      </c>
      <c r="E209" s="21" t="str">
        <f>VLOOKUP(C209,'[1]Entry Details'!$A$5:$K$752,4,TRUE)</f>
        <v>RED Runners</v>
      </c>
      <c r="F209" s="21"/>
      <c r="G209" s="22" t="str">
        <f>VLOOKUP(C209,'[1]Entry Details'!$A$5:$K$752,8,TRUE)</f>
        <v>FV35</v>
      </c>
      <c r="H209" s="23">
        <f>VLOOKUP(A209,'[1]Finishing Times'!$A$5:$C$750,3,TRUE)</f>
        <v>0.11405092592592592</v>
      </c>
      <c r="I209" s="22" t="str">
        <f>VLOOKUP(C209,'[1]Entry Details'!$A$5:$K$752,9,TRUE)</f>
        <v>No</v>
      </c>
      <c r="J209" s="17" t="str">
        <f>VLOOKUP(C209,'[1]Entry Details'!$A$5:$K$752,3,TRUE)</f>
        <v>Female</v>
      </c>
    </row>
    <row r="210" spans="1:10">
      <c r="A210" s="17">
        <v>205</v>
      </c>
      <c r="B210" s="18">
        <f>IF(I210="Yes",COUNT($B$6:B209)+1,"")</f>
        <v>126</v>
      </c>
      <c r="C210" s="19">
        <f>VLOOKUP(A210,'[1]Finishing Times'!$A$7:$C$750,2,TRUE)</f>
        <v>486</v>
      </c>
      <c r="D210" s="20" t="str">
        <f>VLOOKUP(C210,'[1]Entry Details'!$A$5:$K$752,2,TRUE)</f>
        <v>Qirem, Carlie</v>
      </c>
      <c r="E210" s="21" t="str">
        <f>VLOOKUP(C210,'[1]Entry Details'!$A$5:$K$752,4,TRUE)</f>
        <v>Ilford AC</v>
      </c>
      <c r="F210" s="21"/>
      <c r="G210" s="22" t="str">
        <f>VLOOKUP(C210,'[1]Entry Details'!$A$5:$K$752,8,TRUE)</f>
        <v xml:space="preserve">F </v>
      </c>
      <c r="H210" s="23">
        <f>VLOOKUP(A210,'[1]Finishing Times'!$A$5:$C$750,3,TRUE)</f>
        <v>0.11453703703703703</v>
      </c>
      <c r="I210" s="22" t="str">
        <f>VLOOKUP(C210,'[1]Entry Details'!$A$5:$K$752,9,TRUE)</f>
        <v>Yes</v>
      </c>
      <c r="J210" s="17" t="str">
        <f>VLOOKUP(C210,'[1]Entry Details'!$A$5:$K$752,3,TRUE)</f>
        <v>Female</v>
      </c>
    </row>
    <row r="211" spans="1:10">
      <c r="A211" s="17">
        <v>206</v>
      </c>
      <c r="B211" s="18" t="str">
        <f>IF(I211="Yes",COUNT($B$6:B210)+1,"")</f>
        <v/>
      </c>
      <c r="C211" s="19">
        <f>VLOOKUP(A211,'[1]Finishing Times'!$A$7:$C$750,2,TRUE)</f>
        <v>576</v>
      </c>
      <c r="D211" s="20" t="str">
        <f>VLOOKUP(C211,'[1]Entry Details'!$A$5:$K$752,2,TRUE)</f>
        <v>Tullett, Barry</v>
      </c>
      <c r="E211" s="21" t="str">
        <f>VLOOKUP(C211,'[1]Entry Details'!$A$5:$K$752,4,TRUE)</f>
        <v>Haywards Heath Harriers</v>
      </c>
      <c r="F211" s="21">
        <f>VLOOKUP(C211,'[1]Entry Details'!$A$5:$K$752,5,TRUE)</f>
        <v>0</v>
      </c>
      <c r="G211" s="22" t="str">
        <f>VLOOKUP(C211,'[1]Entry Details'!$A$5:$K$752,8,TRUE)</f>
        <v>M50</v>
      </c>
      <c r="H211" s="23">
        <f>VLOOKUP(A211,'[1]Finishing Times'!$A$5:$C$750,3,TRUE)</f>
        <v>0.1145486111111111</v>
      </c>
      <c r="I211" s="22" t="str">
        <f>VLOOKUP(C211,'[1]Entry Details'!$A$5:$K$752,9,TRUE)</f>
        <v>No</v>
      </c>
      <c r="J211" s="17" t="str">
        <f>VLOOKUP(C211,'[1]Entry Details'!$A$5:$K$752,3,TRUE)</f>
        <v>Male</v>
      </c>
    </row>
    <row r="212" spans="1:10">
      <c r="A212" s="17">
        <v>207</v>
      </c>
      <c r="B212" s="18">
        <f>IF(I212="Yes",COUNT($B$6:B211)+1,"")</f>
        <v>127</v>
      </c>
      <c r="C212" s="19">
        <f>VLOOKUP(A212,'[1]Finishing Times'!$A$7:$C$750,2,TRUE)</f>
        <v>550</v>
      </c>
      <c r="D212" s="20" t="str">
        <f>VLOOKUP(C212,'[1]Entry Details'!$A$5:$K$752,2,TRUE)</f>
        <v>Spicer, Katie</v>
      </c>
      <c r="E212" s="21" t="str">
        <f>VLOOKUP(C212,'[1]Entry Details'!$A$5:$K$752,4,TRUE)</f>
        <v>Leigh-On-Sea Striders</v>
      </c>
      <c r="F212" s="21"/>
      <c r="G212" s="22" t="str">
        <f>VLOOKUP(C212,'[1]Entry Details'!$A$5:$K$752,8,TRUE)</f>
        <v>FV35</v>
      </c>
      <c r="H212" s="23">
        <f>VLOOKUP(A212,'[1]Finishing Times'!$A$5:$C$750,3,TRUE)</f>
        <v>0.11465277777777778</v>
      </c>
      <c r="I212" s="22" t="str">
        <f>VLOOKUP(C212,'[1]Entry Details'!$A$5:$K$752,9,TRUE)</f>
        <v>Yes</v>
      </c>
      <c r="J212" s="17" t="str">
        <f>VLOOKUP(C212,'[1]Entry Details'!$A$5:$K$752,3,TRUE)</f>
        <v>Female</v>
      </c>
    </row>
    <row r="213" spans="1:10">
      <c r="A213" s="17">
        <v>208</v>
      </c>
      <c r="B213" s="18">
        <f>IF(I213="Yes",COUNT($B$6:B212)+1,"")</f>
        <v>128</v>
      </c>
      <c r="C213" s="19">
        <f>VLOOKUP(A213,'[1]Finishing Times'!$A$7:$C$750,2,TRUE)</f>
        <v>193</v>
      </c>
      <c r="D213" s="20" t="str">
        <f>VLOOKUP(C213,'[1]Entry Details'!$A$5:$K$752,2,TRUE)</f>
        <v>Dando, Toby</v>
      </c>
      <c r="E213" s="21" t="str">
        <f>VLOOKUP(C213,'[1]Entry Details'!$A$5:$K$752,4,TRUE)</f>
        <v>Leigh-On-Sea Striders</v>
      </c>
      <c r="F213" s="21">
        <f>VLOOKUP(C213,'[1]Entry Details'!$A$5:$K$752,5,TRUE)</f>
        <v>0</v>
      </c>
      <c r="G213" s="22" t="str">
        <f>VLOOKUP(C213,'[1]Entry Details'!$A$5:$K$752,8,TRUE)</f>
        <v>M40</v>
      </c>
      <c r="H213" s="23">
        <f>VLOOKUP(A213,'[1]Finishing Times'!$A$5:$C$750,3,TRUE)</f>
        <v>0.11469907407407408</v>
      </c>
      <c r="I213" s="22" t="str">
        <f>VLOOKUP(C213,'[1]Entry Details'!$A$5:$K$752,9,TRUE)</f>
        <v>Yes</v>
      </c>
      <c r="J213" s="17" t="str">
        <f>VLOOKUP(C213,'[1]Entry Details'!$A$5:$K$752,3,TRUE)</f>
        <v>Male</v>
      </c>
    </row>
    <row r="214" spans="1:10">
      <c r="A214" s="17">
        <v>209</v>
      </c>
      <c r="B214" s="18">
        <f>IF(I214="Yes",COUNT($B$6:B213)+1,"")</f>
        <v>129</v>
      </c>
      <c r="C214" s="19">
        <f>VLOOKUP(A214,'[1]Finishing Times'!$A$7:$C$750,2,TRUE)</f>
        <v>575</v>
      </c>
      <c r="D214" s="20" t="str">
        <f>VLOOKUP(C214,'[1]Entry Details'!$A$5:$K$752,2,TRUE)</f>
        <v>Tuck, Caroline</v>
      </c>
      <c r="E214" s="21" t="str">
        <f>VLOOKUP(C214,'[1]Entry Details'!$A$5:$K$752,4,TRUE)</f>
        <v>Dagenham 88 Runners</v>
      </c>
      <c r="F214" s="21"/>
      <c r="G214" s="22" t="str">
        <f>VLOOKUP(C214,'[1]Entry Details'!$A$5:$K$752,8,TRUE)</f>
        <v>FV45</v>
      </c>
      <c r="H214" s="23">
        <f>VLOOKUP(A214,'[1]Finishing Times'!$A$5:$C$750,3,TRUE)</f>
        <v>0.11523148148148148</v>
      </c>
      <c r="I214" s="22" t="str">
        <f>VLOOKUP(C214,'[1]Entry Details'!$A$5:$K$752,9,TRUE)</f>
        <v>Yes</v>
      </c>
      <c r="J214" s="17" t="str">
        <f>VLOOKUP(C214,'[1]Entry Details'!$A$5:$K$752,3,TRUE)</f>
        <v>Female</v>
      </c>
    </row>
    <row r="215" spans="1:10">
      <c r="A215" s="17">
        <v>210</v>
      </c>
      <c r="B215" s="18">
        <f>IF(I215="Yes",COUNT($B$6:B214)+1,"")</f>
        <v>130</v>
      </c>
      <c r="C215" s="19">
        <f>VLOOKUP(A215,'[1]Finishing Times'!$A$7:$C$750,2,TRUE)</f>
        <v>147</v>
      </c>
      <c r="D215" s="20" t="str">
        <f>VLOOKUP(C215,'[1]Entry Details'!$A$5:$K$752,2,TRUE)</f>
        <v>Byford, Martyn</v>
      </c>
      <c r="E215" s="21" t="str">
        <f>VLOOKUP(C215,'[1]Entry Details'!$A$5:$K$752,4,TRUE)</f>
        <v>Witham Running Club</v>
      </c>
      <c r="F215" s="21">
        <f>VLOOKUP(C215,'[1]Entry Details'!$A$5:$K$752,5,TRUE)</f>
        <v>0</v>
      </c>
      <c r="G215" s="22" t="str">
        <f>VLOOKUP(C215,'[1]Entry Details'!$A$5:$K$752,8,TRUE)</f>
        <v>M60</v>
      </c>
      <c r="H215" s="23">
        <f>VLOOKUP(A215,'[1]Finishing Times'!$A$5:$C$750,3,TRUE)</f>
        <v>0.11596064814814815</v>
      </c>
      <c r="I215" s="22" t="str">
        <f>VLOOKUP(C215,'[1]Entry Details'!$A$5:$K$752,9,TRUE)</f>
        <v>Yes</v>
      </c>
      <c r="J215" s="17" t="str">
        <f>VLOOKUP(C215,'[1]Entry Details'!$A$5:$K$752,3,TRUE)</f>
        <v>Male</v>
      </c>
    </row>
    <row r="216" spans="1:10">
      <c r="A216" s="17">
        <v>211</v>
      </c>
      <c r="B216" s="18">
        <f>IF(I216="Yes",COUNT($B$6:B215)+1,"")</f>
        <v>131</v>
      </c>
      <c r="C216" s="19">
        <f>VLOOKUP(A216,'[1]Finishing Times'!$A$7:$C$750,2,TRUE)</f>
        <v>556</v>
      </c>
      <c r="D216" s="20" t="str">
        <f>VLOOKUP(C216,'[1]Entry Details'!$A$5:$K$752,2,TRUE)</f>
        <v>Stephens, Doug</v>
      </c>
      <c r="E216" s="21" t="str">
        <f>VLOOKUP(C216,'[1]Entry Details'!$A$5:$K$752,4,TRUE)</f>
        <v>Benfleet RC</v>
      </c>
      <c r="F216" s="21">
        <f>VLOOKUP(C216,'[1]Entry Details'!$A$5:$K$752,5,TRUE)</f>
        <v>0</v>
      </c>
      <c r="G216" s="22" t="str">
        <f>VLOOKUP(C216,'[1]Entry Details'!$A$5:$K$752,8,TRUE)</f>
        <v>M50</v>
      </c>
      <c r="H216" s="23">
        <f>VLOOKUP(A216,'[1]Finishing Times'!$A$5:$C$750,3,TRUE)</f>
        <v>0.11645833333333333</v>
      </c>
      <c r="I216" s="22" t="str">
        <f>VLOOKUP(C216,'[1]Entry Details'!$A$5:$K$752,9,TRUE)</f>
        <v>Yes</v>
      </c>
      <c r="J216" s="17" t="str">
        <f>VLOOKUP(C216,'[1]Entry Details'!$A$5:$K$752,3,TRUE)</f>
        <v>Male</v>
      </c>
    </row>
    <row r="217" spans="1:10">
      <c r="A217" s="17">
        <v>212</v>
      </c>
      <c r="B217" s="18" t="str">
        <f>IF(I217="Yes",COUNT($B$6:B216)+1,"")</f>
        <v/>
      </c>
      <c r="C217" s="19">
        <f>VLOOKUP(A217,'[1]Finishing Times'!$A$7:$C$750,2,TRUE)</f>
        <v>105</v>
      </c>
      <c r="D217" s="20" t="str">
        <f>VLOOKUP(C217,'[1]Entry Details'!$A$5:$K$752,2,TRUE)</f>
        <v>Baynes, Charles</v>
      </c>
      <c r="E217" s="21" t="str">
        <f>VLOOKUP(C217,'[1]Entry Details'!$A$5:$K$752,4,TRUE)</f>
        <v>Leigh-On-Sea Striders</v>
      </c>
      <c r="F217" s="21">
        <f>VLOOKUP(C217,'[1]Entry Details'!$A$5:$K$752,5,TRUE)</f>
        <v>0</v>
      </c>
      <c r="G217" s="22" t="str">
        <f>VLOOKUP(C217,'[1]Entry Details'!$A$5:$K$752,8,TRUE)</f>
        <v>M60</v>
      </c>
      <c r="H217" s="23">
        <f>VLOOKUP(A217,'[1]Finishing Times'!$A$5:$C$750,3,TRUE)</f>
        <v>0.11649305555555556</v>
      </c>
      <c r="I217" s="22" t="str">
        <f>VLOOKUP(C217,'[1]Entry Details'!$A$5:$K$752,9,TRUE)</f>
        <v>No</v>
      </c>
      <c r="J217" s="17" t="str">
        <f>VLOOKUP(C217,'[1]Entry Details'!$A$5:$K$752,3,TRUE)</f>
        <v>Male</v>
      </c>
    </row>
    <row r="218" spans="1:10">
      <c r="A218" s="17">
        <v>213</v>
      </c>
      <c r="B218" s="18">
        <f>IF(I218="Yes",COUNT($B$6:B217)+1,"")</f>
        <v>132</v>
      </c>
      <c r="C218" s="19">
        <f>VLOOKUP(A218,'[1]Finishing Times'!$A$7:$C$750,2,TRUE)</f>
        <v>551</v>
      </c>
      <c r="D218" s="20" t="str">
        <f>VLOOKUP(C218,'[1]Entry Details'!$A$5:$K$752,2,TRUE)</f>
        <v>Spong, Sue</v>
      </c>
      <c r="E218" s="21" t="str">
        <f>VLOOKUP(C218,'[1]Entry Details'!$A$5:$K$752,4,TRUE)</f>
        <v>Havering 90 Joggers</v>
      </c>
      <c r="F218" s="21"/>
      <c r="G218" s="22" t="str">
        <f>VLOOKUP(C218,'[1]Entry Details'!$A$5:$K$752,8,TRUE)</f>
        <v>FV55</v>
      </c>
      <c r="H218" s="23">
        <f>VLOOKUP(A218,'[1]Finishing Times'!$A$5:$C$750,3,TRUE)</f>
        <v>0.11670138888888888</v>
      </c>
      <c r="I218" s="22" t="str">
        <f>VLOOKUP(C218,'[1]Entry Details'!$A$5:$K$752,9,TRUE)</f>
        <v>Yes</v>
      </c>
      <c r="J218" s="17" t="str">
        <f>VLOOKUP(C218,'[1]Entry Details'!$A$5:$K$752,3,TRUE)</f>
        <v>Female</v>
      </c>
    </row>
    <row r="219" spans="1:10">
      <c r="A219" s="17">
        <v>214</v>
      </c>
      <c r="B219" s="18">
        <f>IF(I219="Yes",COUNT($B$6:B218)+1,"")</f>
        <v>133</v>
      </c>
      <c r="C219" s="19">
        <f>VLOOKUP(A219,'[1]Finishing Times'!$A$7:$C$750,2,TRUE)</f>
        <v>314</v>
      </c>
      <c r="D219" s="20" t="str">
        <f>VLOOKUP(C219,'[1]Entry Details'!$A$5:$K$752,2,TRUE)</f>
        <v>Hodson, Maud</v>
      </c>
      <c r="E219" s="21" t="str">
        <f>VLOOKUP(C219,'[1]Entry Details'!$A$5:$K$752,4,TRUE)</f>
        <v>East London Runners</v>
      </c>
      <c r="F219" s="21"/>
      <c r="G219" s="22" t="str">
        <f>VLOOKUP(C219,'[1]Entry Details'!$A$5:$K$752,8,TRUE)</f>
        <v>FV45</v>
      </c>
      <c r="H219" s="23">
        <f>VLOOKUP(A219,'[1]Finishing Times'!$A$5:$C$750,3,TRUE)</f>
        <v>0.11674768518518519</v>
      </c>
      <c r="I219" s="22" t="str">
        <f>VLOOKUP(C219,'[1]Entry Details'!$A$5:$K$752,9,TRUE)</f>
        <v>Yes</v>
      </c>
      <c r="J219" s="17" t="str">
        <f>VLOOKUP(C219,'[1]Entry Details'!$A$5:$K$752,3,TRUE)</f>
        <v>Female</v>
      </c>
    </row>
    <row r="220" spans="1:10">
      <c r="A220" s="17">
        <v>215</v>
      </c>
      <c r="B220" s="18">
        <f>IF(I220="Yes",COUNT($B$6:B219)+1,"")</f>
        <v>134</v>
      </c>
      <c r="C220" s="19">
        <f>VLOOKUP(A220,'[1]Finishing Times'!$A$7:$C$750,2,TRUE)</f>
        <v>450</v>
      </c>
      <c r="D220" s="20" t="str">
        <f>VLOOKUP(C220,'[1]Entry Details'!$A$5:$K$752,2,TRUE)</f>
        <v>Parker, Stephen</v>
      </c>
      <c r="E220" s="21" t="str">
        <f>VLOOKUP(C220,'[1]Entry Details'!$A$5:$K$752,4,TRUE)</f>
        <v>Ilford AC</v>
      </c>
      <c r="F220" s="21">
        <f>VLOOKUP(C220,'[1]Entry Details'!$A$5:$K$752,5,TRUE)</f>
        <v>0</v>
      </c>
      <c r="G220" s="22" t="str">
        <f>VLOOKUP(C220,'[1]Entry Details'!$A$5:$K$752,8,TRUE)</f>
        <v>M60</v>
      </c>
      <c r="H220" s="23">
        <f>VLOOKUP(A220,'[1]Finishing Times'!$A$5:$C$750,3,TRUE)</f>
        <v>0.11716435185185185</v>
      </c>
      <c r="I220" s="22" t="str">
        <f>VLOOKUP(C220,'[1]Entry Details'!$A$5:$K$752,9,TRUE)</f>
        <v>Yes</v>
      </c>
      <c r="J220" s="17" t="str">
        <f>VLOOKUP(C220,'[1]Entry Details'!$A$5:$K$752,3,TRUE)</f>
        <v>Male</v>
      </c>
    </row>
    <row r="221" spans="1:10">
      <c r="A221" s="17">
        <v>216</v>
      </c>
      <c r="B221" s="18">
        <f>IF(I221="Yes",COUNT($B$6:B220)+1,"")</f>
        <v>135</v>
      </c>
      <c r="C221" s="19">
        <f>VLOOKUP(A221,'[1]Finishing Times'!$A$7:$C$750,2,TRUE)</f>
        <v>482</v>
      </c>
      <c r="D221" s="20" t="str">
        <f>VLOOKUP(C221,'[1]Entry Details'!$A$5:$K$752,2,TRUE)</f>
        <v>Price, James</v>
      </c>
      <c r="E221" s="21" t="str">
        <f>VLOOKUP(C221,'[1]Entry Details'!$A$5:$K$752,4,TRUE)</f>
        <v>Phoenix Striders</v>
      </c>
      <c r="F221" s="21">
        <f>VLOOKUP(C221,'[1]Entry Details'!$A$5:$K$752,5,TRUE)</f>
        <v>0</v>
      </c>
      <c r="G221" s="22" t="str">
        <f>VLOOKUP(C221,'[1]Entry Details'!$A$5:$K$752,8,TRUE)</f>
        <v>M40</v>
      </c>
      <c r="H221" s="23">
        <f>VLOOKUP(A221,'[1]Finishing Times'!$A$5:$C$750,3,TRUE)</f>
        <v>0.11761574074074073</v>
      </c>
      <c r="I221" s="22" t="str">
        <f>VLOOKUP(C221,'[1]Entry Details'!$A$5:$K$752,9,TRUE)</f>
        <v>Yes</v>
      </c>
      <c r="J221" s="17" t="str">
        <f>VLOOKUP(C221,'[1]Entry Details'!$A$5:$K$752,3,TRUE)</f>
        <v>Male</v>
      </c>
    </row>
    <row r="222" spans="1:10">
      <c r="A222" s="17">
        <v>217</v>
      </c>
      <c r="B222" s="18">
        <f>IF(I222="Yes",COUNT($B$6:B221)+1,"")</f>
        <v>136</v>
      </c>
      <c r="C222" s="19">
        <f>VLOOKUP(A222,'[1]Finishing Times'!$A$7:$C$750,2,TRUE)</f>
        <v>493</v>
      </c>
      <c r="D222" s="20" t="str">
        <f>VLOOKUP(C222,'[1]Entry Details'!$A$5:$K$752,2,TRUE)</f>
        <v>Rajoo-Oakley, Meera</v>
      </c>
      <c r="E222" s="21" t="str">
        <f>VLOOKUP(C222,'[1]Entry Details'!$A$5:$K$752,4,TRUE)</f>
        <v>Great Bentley Running Club</v>
      </c>
      <c r="F222" s="21"/>
      <c r="G222" s="22" t="str">
        <f>VLOOKUP(C222,'[1]Entry Details'!$A$5:$K$752,8,TRUE)</f>
        <v xml:space="preserve">F </v>
      </c>
      <c r="H222" s="23">
        <f>VLOOKUP(A222,'[1]Finishing Times'!$A$5:$C$750,3,TRUE)</f>
        <v>0.1179513888888889</v>
      </c>
      <c r="I222" s="22" t="str">
        <f>VLOOKUP(C222,'[1]Entry Details'!$A$5:$K$752,9,TRUE)</f>
        <v>Yes</v>
      </c>
      <c r="J222" s="17" t="str">
        <f>VLOOKUP(C222,'[1]Entry Details'!$A$5:$K$752,3,TRUE)</f>
        <v>Female</v>
      </c>
    </row>
    <row r="223" spans="1:10">
      <c r="A223" s="17">
        <v>218</v>
      </c>
      <c r="B223" s="18">
        <f>IF(I223="Yes",COUNT($B$6:B222)+1,"")</f>
        <v>137</v>
      </c>
      <c r="C223" s="19">
        <f>VLOOKUP(A223,'[1]Finishing Times'!$A$7:$C$750,2,TRUE)</f>
        <v>298</v>
      </c>
      <c r="D223" s="20" t="str">
        <f>VLOOKUP(C223,'[1]Entry Details'!$A$5:$K$752,2,TRUE)</f>
        <v>Havis, Ruth</v>
      </c>
      <c r="E223" s="21" t="str">
        <f>VLOOKUP(C223,'[1]Entry Details'!$A$5:$K$752,4,TRUE)</f>
        <v>Billericay Striders</v>
      </c>
      <c r="F223" s="21"/>
      <c r="G223" s="22" t="str">
        <f>VLOOKUP(C223,'[1]Entry Details'!$A$5:$K$752,8,TRUE)</f>
        <v>FV35</v>
      </c>
      <c r="H223" s="23">
        <f>VLOOKUP(A223,'[1]Finishing Times'!$A$5:$C$750,3,TRUE)</f>
        <v>0.11810185185185185</v>
      </c>
      <c r="I223" s="22" t="str">
        <f>VLOOKUP(C223,'[1]Entry Details'!$A$5:$K$752,9,TRUE)</f>
        <v>Yes</v>
      </c>
      <c r="J223" s="17" t="str">
        <f>VLOOKUP(C223,'[1]Entry Details'!$A$5:$K$752,3,TRUE)</f>
        <v>Female</v>
      </c>
    </row>
    <row r="224" spans="1:10">
      <c r="A224" s="17">
        <v>219</v>
      </c>
      <c r="B224" s="18">
        <f>IF(I224="Yes",COUNT($B$6:B223)+1,"")</f>
        <v>138</v>
      </c>
      <c r="C224" s="19">
        <f>VLOOKUP(A224,'[1]Finishing Times'!$A$7:$C$750,2,TRUE)</f>
        <v>294</v>
      </c>
      <c r="D224" s="20" t="str">
        <f>VLOOKUP(C224,'[1]Entry Details'!$A$5:$K$752,2,TRUE)</f>
        <v>Harrington, Tracy</v>
      </c>
      <c r="E224" s="21" t="str">
        <f>VLOOKUP(C224,'[1]Entry Details'!$A$5:$K$752,4,TRUE)</f>
        <v>Tiptree Road Runners</v>
      </c>
      <c r="F224" s="21"/>
      <c r="G224" s="22" t="str">
        <f>VLOOKUP(C224,'[1]Entry Details'!$A$5:$K$752,8,TRUE)</f>
        <v>FV45</v>
      </c>
      <c r="H224" s="23">
        <f>VLOOKUP(A224,'[1]Finishing Times'!$A$5:$C$750,3,TRUE)</f>
        <v>0.11829861111111112</v>
      </c>
      <c r="I224" s="22" t="str">
        <f>VLOOKUP(C224,'[1]Entry Details'!$A$5:$K$752,9,TRUE)</f>
        <v>Yes</v>
      </c>
      <c r="J224" s="17" t="str">
        <f>VLOOKUP(C224,'[1]Entry Details'!$A$5:$K$752,3,TRUE)</f>
        <v>Female</v>
      </c>
    </row>
    <row r="225" spans="1:10">
      <c r="A225" s="17">
        <v>220</v>
      </c>
      <c r="B225" s="18">
        <f>IF(I225="Yes",COUNT($B$6:B224)+1,"")</f>
        <v>139</v>
      </c>
      <c r="C225" s="19">
        <f>VLOOKUP(A225,'[1]Finishing Times'!$A$7:$C$750,2,TRUE)</f>
        <v>597</v>
      </c>
      <c r="D225" s="20" t="str">
        <f>VLOOKUP(C225,'[1]Entry Details'!$A$5:$K$752,2,TRUE)</f>
        <v>Wallen, Brigid</v>
      </c>
      <c r="E225" s="21" t="str">
        <f>VLOOKUP(C225,'[1]Entry Details'!$A$5:$K$752,4,TRUE)</f>
        <v>Witham Running Club</v>
      </c>
      <c r="F225" s="21"/>
      <c r="G225" s="22" t="str">
        <f>VLOOKUP(C225,'[1]Entry Details'!$A$5:$K$752,8,TRUE)</f>
        <v>FV55</v>
      </c>
      <c r="H225" s="23">
        <f>VLOOKUP(A225,'[1]Finishing Times'!$A$5:$C$750,3,TRUE)</f>
        <v>0.11829861111111112</v>
      </c>
      <c r="I225" s="22" t="str">
        <f>VLOOKUP(C225,'[1]Entry Details'!$A$5:$K$752,9,TRUE)</f>
        <v>Yes</v>
      </c>
      <c r="J225" s="17" t="str">
        <f>VLOOKUP(C225,'[1]Entry Details'!$A$5:$K$752,3,TRUE)</f>
        <v>Female</v>
      </c>
    </row>
    <row r="226" spans="1:10">
      <c r="A226" s="17">
        <v>221</v>
      </c>
      <c r="B226" s="18" t="str">
        <f>IF(I226="Yes",COUNT($B$6:B225)+1,"")</f>
        <v/>
      </c>
      <c r="C226" s="19">
        <f>VLOOKUP(A226,'[1]Finishing Times'!$A$7:$C$750,2,TRUE)</f>
        <v>617</v>
      </c>
      <c r="D226" s="20" t="str">
        <f>VLOOKUP(C226,'[1]Entry Details'!$A$5:$K$752,2,TRUE)</f>
        <v>Wilkins, Chris</v>
      </c>
      <c r="E226" s="21" t="str">
        <f>VLOOKUP(C226,'[1]Entry Details'!$A$5:$K$752,4,TRUE)</f>
        <v>Unaffiliated</v>
      </c>
      <c r="F226" s="21">
        <f>VLOOKUP(C226,'[1]Entry Details'!$A$5:$K$752,5,TRUE)</f>
        <v>0</v>
      </c>
      <c r="G226" s="22" t="str">
        <f>VLOOKUP(C226,'[1]Entry Details'!$A$5:$K$752,8,TRUE)</f>
        <v>M</v>
      </c>
      <c r="H226" s="23">
        <f>VLOOKUP(A226,'[1]Finishing Times'!$A$5:$C$750,3,TRUE)</f>
        <v>0.11843749999999999</v>
      </c>
      <c r="I226" s="22" t="str">
        <f>VLOOKUP(C226,'[1]Entry Details'!$A$5:$K$752,9,TRUE)</f>
        <v>No</v>
      </c>
      <c r="J226" s="17" t="str">
        <f>VLOOKUP(C226,'[1]Entry Details'!$A$5:$K$752,3,TRUE)</f>
        <v>Male</v>
      </c>
    </row>
    <row r="227" spans="1:10">
      <c r="A227" s="17">
        <v>222</v>
      </c>
      <c r="B227" s="18">
        <f>IF(I227="Yes",COUNT($B$6:B226)+1,"")</f>
        <v>140</v>
      </c>
      <c r="C227" s="19">
        <f>VLOOKUP(A227,'[1]Finishing Times'!$A$7:$C$750,2,TRUE)</f>
        <v>318</v>
      </c>
      <c r="D227" s="20" t="str">
        <f>VLOOKUP(C227,'[1]Entry Details'!$A$5:$K$752,2,TRUE)</f>
        <v>Hopkinson, Nicola</v>
      </c>
      <c r="E227" s="21" t="str">
        <f>VLOOKUP(C227,'[1]Entry Details'!$A$5:$K$752,4,TRUE)</f>
        <v>Ilford AC</v>
      </c>
      <c r="F227" s="21"/>
      <c r="G227" s="22" t="str">
        <f>VLOOKUP(C227,'[1]Entry Details'!$A$5:$K$752,8,TRUE)</f>
        <v>FV55</v>
      </c>
      <c r="H227" s="23">
        <f>VLOOKUP(A227,'[1]Finishing Times'!$A$5:$C$750,3,TRUE)</f>
        <v>0.11866898148148149</v>
      </c>
      <c r="I227" s="22" t="str">
        <f>VLOOKUP(C227,'[1]Entry Details'!$A$5:$K$752,9,TRUE)</f>
        <v>Yes</v>
      </c>
      <c r="J227" s="17" t="str">
        <f>VLOOKUP(C227,'[1]Entry Details'!$A$5:$K$752,3,TRUE)</f>
        <v>Female</v>
      </c>
    </row>
    <row r="228" spans="1:10">
      <c r="A228" s="17">
        <v>223</v>
      </c>
      <c r="B228" s="18">
        <f>IF(I228="Yes",COUNT($B$6:B227)+1,"")</f>
        <v>141</v>
      </c>
      <c r="C228" s="19">
        <f>VLOOKUP(A228,'[1]Finishing Times'!$A$7:$C$750,2,TRUE)</f>
        <v>349</v>
      </c>
      <c r="D228" s="20" t="str">
        <f>VLOOKUP(C228,'[1]Entry Details'!$A$5:$K$752,2,TRUE)</f>
        <v>Jousiffe, Bob</v>
      </c>
      <c r="E228" s="21" t="str">
        <f>VLOOKUP(C228,'[1]Entry Details'!$A$5:$K$752,4,TRUE)</f>
        <v>Orion Harriers</v>
      </c>
      <c r="F228" s="21">
        <f>VLOOKUP(C228,'[1]Entry Details'!$A$5:$K$752,5,TRUE)</f>
        <v>0</v>
      </c>
      <c r="G228" s="22" t="str">
        <f>VLOOKUP(C228,'[1]Entry Details'!$A$5:$K$752,8,TRUE)</f>
        <v>M70</v>
      </c>
      <c r="H228" s="23">
        <f>VLOOKUP(A228,'[1]Finishing Times'!$A$5:$C$750,3,TRUE)</f>
        <v>0.1187037037037037</v>
      </c>
      <c r="I228" s="22" t="str">
        <f>VLOOKUP(C228,'[1]Entry Details'!$A$5:$K$752,9,TRUE)</f>
        <v>Yes</v>
      </c>
      <c r="J228" s="17" t="str">
        <f>VLOOKUP(C228,'[1]Entry Details'!$A$5:$K$752,3,TRUE)</f>
        <v>Male</v>
      </c>
    </row>
    <row r="229" spans="1:10">
      <c r="A229" s="17">
        <v>224</v>
      </c>
      <c r="B229" s="18" t="str">
        <f>IF(I229="Yes",COUNT($B$6:B228)+1,"")</f>
        <v/>
      </c>
      <c r="C229" s="19">
        <f>VLOOKUP(A229,'[1]Finishing Times'!$A$7:$C$750,2,TRUE)</f>
        <v>610</v>
      </c>
      <c r="D229" s="20" t="str">
        <f>VLOOKUP(C229,'[1]Entry Details'!$A$5:$K$752,2,TRUE)</f>
        <v>Whateley-harris, Ben</v>
      </c>
      <c r="E229" s="21" t="str">
        <f>VLOOKUP(C229,'[1]Entry Details'!$A$5:$K$752,4,TRUE)</f>
        <v>Brentwood Running Club</v>
      </c>
      <c r="F229" s="21">
        <f>VLOOKUP(C229,'[1]Entry Details'!$A$5:$K$752,5,TRUE)</f>
        <v>0</v>
      </c>
      <c r="G229" s="22" t="str">
        <f>VLOOKUP(C229,'[1]Entry Details'!$A$5:$K$752,8,TRUE)</f>
        <v>M</v>
      </c>
      <c r="H229" s="23">
        <f>VLOOKUP(A229,'[1]Finishing Times'!$A$5:$C$750,3,TRUE)</f>
        <v>0.11974537037037036</v>
      </c>
      <c r="I229" s="22" t="str">
        <f>VLOOKUP(C229,'[1]Entry Details'!$A$5:$K$752,9,TRUE)</f>
        <v>No</v>
      </c>
      <c r="J229" s="17" t="str">
        <f>VLOOKUP(C229,'[1]Entry Details'!$A$5:$K$752,3,TRUE)</f>
        <v>Male</v>
      </c>
    </row>
    <row r="230" spans="1:10">
      <c r="A230" s="17">
        <v>225</v>
      </c>
      <c r="B230" s="18" t="str">
        <f>IF(I230="Yes",COUNT($B$6:B229)+1,"")</f>
        <v/>
      </c>
      <c r="C230" s="19">
        <f>VLOOKUP(A230,'[1]Finishing Times'!$A$7:$C$750,2,TRUE)</f>
        <v>252</v>
      </c>
      <c r="D230" s="20" t="str">
        <f>VLOOKUP(C230,'[1]Entry Details'!$A$5:$K$752,2,TRUE)</f>
        <v>Fletcher, Sarah</v>
      </c>
      <c r="E230" s="21" t="str">
        <f>VLOOKUP(C230,'[1]Entry Details'!$A$5:$K$752,4,TRUE)</f>
        <v>Great Bentley Running Club</v>
      </c>
      <c r="F230" s="21"/>
      <c r="G230" s="22" t="str">
        <f>VLOOKUP(C230,'[1]Entry Details'!$A$5:$K$752,8,TRUE)</f>
        <v>FV45</v>
      </c>
      <c r="H230" s="23">
        <f>VLOOKUP(A230,'[1]Finishing Times'!$A$5:$C$750,3,TRUE)</f>
        <v>0.12006944444444445</v>
      </c>
      <c r="I230" s="22" t="str">
        <f>VLOOKUP(C230,'[1]Entry Details'!$A$5:$K$752,9,TRUE)</f>
        <v>No</v>
      </c>
      <c r="J230" s="17" t="str">
        <f>VLOOKUP(C230,'[1]Entry Details'!$A$5:$K$752,3,TRUE)</f>
        <v>Female</v>
      </c>
    </row>
    <row r="231" spans="1:10">
      <c r="A231" s="17">
        <v>226</v>
      </c>
      <c r="B231" s="18">
        <f>IF(I231="Yes",COUNT($B$6:B230)+1,"")</f>
        <v>142</v>
      </c>
      <c r="C231" s="19">
        <f>VLOOKUP(A231,'[1]Finishing Times'!$A$7:$C$750,2,TRUE)</f>
        <v>202</v>
      </c>
      <c r="D231" s="20" t="str">
        <f>VLOOKUP(C231,'[1]Entry Details'!$A$5:$K$752,2,TRUE)</f>
        <v>Davison, Paul</v>
      </c>
      <c r="E231" s="21" t="str">
        <f>VLOOKUP(C231,'[1]Entry Details'!$A$5:$K$752,4,TRUE)</f>
        <v>Great Bentley Running Club</v>
      </c>
      <c r="F231" s="21">
        <f>VLOOKUP(C231,'[1]Entry Details'!$A$5:$K$752,5,TRUE)</f>
        <v>0</v>
      </c>
      <c r="G231" s="22" t="str">
        <f>VLOOKUP(C231,'[1]Entry Details'!$A$5:$K$752,8,TRUE)</f>
        <v>M40</v>
      </c>
      <c r="H231" s="23">
        <f>VLOOKUP(A231,'[1]Finishing Times'!$A$5:$C$750,3,TRUE)</f>
        <v>0.12008101851851853</v>
      </c>
      <c r="I231" s="22" t="str">
        <f>VLOOKUP(C231,'[1]Entry Details'!$A$5:$K$752,9,TRUE)</f>
        <v>Yes</v>
      </c>
      <c r="J231" s="17" t="str">
        <f>VLOOKUP(C231,'[1]Entry Details'!$A$5:$K$752,3,TRUE)</f>
        <v>Male</v>
      </c>
    </row>
    <row r="232" spans="1:10">
      <c r="A232" s="17">
        <v>227</v>
      </c>
      <c r="B232" s="18" t="str">
        <f>IF(I232="Yes",COUNT($B$6:B231)+1,"")</f>
        <v/>
      </c>
      <c r="C232" s="19">
        <f>VLOOKUP(A232,'[1]Finishing Times'!$A$7:$C$750,2,TRUE)</f>
        <v>622</v>
      </c>
      <c r="D232" s="20" t="str">
        <f>VLOOKUP(C232,'[1]Entry Details'!$A$5:$K$752,2,TRUE)</f>
        <v>Witchalls, Julie</v>
      </c>
      <c r="E232" s="21" t="str">
        <f>VLOOKUP(C232,'[1]Entry Details'!$A$5:$K$752,4,TRUE)</f>
        <v>Bishops Stortford Running Club</v>
      </c>
      <c r="F232" s="21"/>
      <c r="G232" s="22" t="str">
        <f>VLOOKUP(C232,'[1]Entry Details'!$A$5:$K$752,8,TRUE)</f>
        <v>FV45</v>
      </c>
      <c r="H232" s="23">
        <f>VLOOKUP(A232,'[1]Finishing Times'!$A$5:$C$750,3,TRUE)</f>
        <v>0.12042824074074072</v>
      </c>
      <c r="I232" s="22" t="str">
        <f>VLOOKUP(C232,'[1]Entry Details'!$A$5:$K$752,9,TRUE)</f>
        <v>No</v>
      </c>
      <c r="J232" s="17" t="str">
        <f>VLOOKUP(C232,'[1]Entry Details'!$A$5:$K$752,3,TRUE)</f>
        <v>Female</v>
      </c>
    </row>
    <row r="233" spans="1:10">
      <c r="A233" s="17">
        <v>228</v>
      </c>
      <c r="B233" s="18">
        <f>IF(I233="Yes",COUNT($B$6:B232)+1,"")</f>
        <v>143</v>
      </c>
      <c r="C233" s="19">
        <f>VLOOKUP(A233,'[1]Finishing Times'!$A$7:$C$750,2,TRUE)</f>
        <v>571</v>
      </c>
      <c r="D233" s="20" t="str">
        <f>VLOOKUP(C233,'[1]Entry Details'!$A$5:$K$752,2,TRUE)</f>
        <v>Thompson, Holly</v>
      </c>
      <c r="E233" s="21" t="str">
        <f>VLOOKUP(C233,'[1]Entry Details'!$A$5:$K$752,4,TRUE)</f>
        <v>Springfield Striders</v>
      </c>
      <c r="F233" s="21"/>
      <c r="G233" s="22" t="str">
        <f>VLOOKUP(C233,'[1]Entry Details'!$A$5:$K$752,8,TRUE)</f>
        <v>FV35</v>
      </c>
      <c r="H233" s="23">
        <f>VLOOKUP(A233,'[1]Finishing Times'!$A$5:$C$750,3,TRUE)</f>
        <v>0.12043981481481481</v>
      </c>
      <c r="I233" s="22" t="str">
        <f>VLOOKUP(C233,'[1]Entry Details'!$A$5:$K$752,9,TRUE)</f>
        <v>Yes</v>
      </c>
      <c r="J233" s="17" t="str">
        <f>VLOOKUP(C233,'[1]Entry Details'!$A$5:$K$752,3,TRUE)</f>
        <v>Female</v>
      </c>
    </row>
    <row r="234" spans="1:10">
      <c r="A234" s="17">
        <v>229</v>
      </c>
      <c r="B234" s="18">
        <f>IF(I234="Yes",COUNT($B$6:B233)+1,"")</f>
        <v>144</v>
      </c>
      <c r="C234" s="19">
        <f>VLOOKUP(A234,'[1]Finishing Times'!$A$7:$C$750,2,TRUE)</f>
        <v>249</v>
      </c>
      <c r="D234" s="20" t="str">
        <f>VLOOKUP(C234,'[1]Entry Details'!$A$5:$K$752,2,TRUE)</f>
        <v>Finch, Katrina</v>
      </c>
      <c r="E234" s="21" t="str">
        <f>VLOOKUP(C234,'[1]Entry Details'!$A$5:$K$752,4,TRUE)</f>
        <v>Tiptree Road Runners</v>
      </c>
      <c r="F234" s="21"/>
      <c r="G234" s="22" t="str">
        <f>VLOOKUP(C234,'[1]Entry Details'!$A$5:$K$752,8,TRUE)</f>
        <v>FV45</v>
      </c>
      <c r="H234" s="23">
        <f>VLOOKUP(A234,'[1]Finishing Times'!$A$5:$C$750,3,TRUE)</f>
        <v>0.12047453703703703</v>
      </c>
      <c r="I234" s="22" t="str">
        <f>VLOOKUP(C234,'[1]Entry Details'!$A$5:$K$752,9,TRUE)</f>
        <v>Yes</v>
      </c>
      <c r="J234" s="17" t="str">
        <f>VLOOKUP(C234,'[1]Entry Details'!$A$5:$K$752,3,TRUE)</f>
        <v>Female</v>
      </c>
    </row>
    <row r="235" spans="1:10">
      <c r="A235" s="17">
        <v>230</v>
      </c>
      <c r="B235" s="18" t="str">
        <f>IF(I235="Yes",COUNT($B$6:B234)+1,"")</f>
        <v/>
      </c>
      <c r="C235" s="19">
        <f>VLOOKUP(A235,'[1]Finishing Times'!$A$7:$C$750,2,TRUE)</f>
        <v>494</v>
      </c>
      <c r="D235" s="20" t="str">
        <f>VLOOKUP(C235,'[1]Entry Details'!$A$5:$K$752,2,TRUE)</f>
        <v>Ramsay, Brady</v>
      </c>
      <c r="E235" s="21" t="str">
        <f>VLOOKUP(C235,'[1]Entry Details'!$A$5:$K$752,4,TRUE)</f>
        <v>Grange Farm &amp; Dunmow Runners</v>
      </c>
      <c r="F235" s="21"/>
      <c r="G235" s="22" t="str">
        <f>VLOOKUP(C235,'[1]Entry Details'!$A$5:$K$752,8,TRUE)</f>
        <v>FV45</v>
      </c>
      <c r="H235" s="23">
        <f>VLOOKUP(A235,'[1]Finishing Times'!$A$5:$C$750,3,TRUE)</f>
        <v>0.12048611111111111</v>
      </c>
      <c r="I235" s="22" t="str">
        <f>VLOOKUP(C235,'[1]Entry Details'!$A$5:$K$752,9,TRUE)</f>
        <v>No</v>
      </c>
      <c r="J235" s="17" t="str">
        <f>VLOOKUP(C235,'[1]Entry Details'!$A$5:$K$752,3,TRUE)</f>
        <v>Female</v>
      </c>
    </row>
    <row r="236" spans="1:10">
      <c r="A236" s="17">
        <v>231</v>
      </c>
      <c r="B236" s="18">
        <f>IF(I236="Yes",COUNT($B$6:B235)+1,"")</f>
        <v>145</v>
      </c>
      <c r="C236" s="19">
        <f>VLOOKUP(A236,'[1]Finishing Times'!$A$7:$C$750,2,TRUE)</f>
        <v>577</v>
      </c>
      <c r="D236" s="20" t="str">
        <f>VLOOKUP(C236,'[1]Entry Details'!$A$5:$K$752,2,TRUE)</f>
        <v>Tullett, Peter</v>
      </c>
      <c r="E236" s="21" t="str">
        <f>VLOOKUP(C236,'[1]Entry Details'!$A$5:$K$752,4,TRUE)</f>
        <v>Chelmsford AC</v>
      </c>
      <c r="F236" s="21">
        <f>VLOOKUP(C236,'[1]Entry Details'!$A$5:$K$752,5,TRUE)</f>
        <v>0</v>
      </c>
      <c r="G236" s="22" t="str">
        <f>VLOOKUP(C236,'[1]Entry Details'!$A$5:$K$752,8,TRUE)</f>
        <v>M50</v>
      </c>
      <c r="H236" s="23">
        <f>VLOOKUP(A236,'[1]Finishing Times'!$A$5:$C$750,3,TRUE)</f>
        <v>0.12113425925925925</v>
      </c>
      <c r="I236" s="22" t="str">
        <f>VLOOKUP(C236,'[1]Entry Details'!$A$5:$K$752,9,TRUE)</f>
        <v>Yes</v>
      </c>
      <c r="J236" s="17" t="str">
        <f>VLOOKUP(C236,'[1]Entry Details'!$A$5:$K$752,3,TRUE)</f>
        <v>Male</v>
      </c>
    </row>
    <row r="237" spans="1:10">
      <c r="A237" s="17">
        <v>232</v>
      </c>
      <c r="B237" s="18">
        <f>IF(I237="Yes",COUNT($B$6:B236)+1,"")</f>
        <v>146</v>
      </c>
      <c r="C237" s="19">
        <f>VLOOKUP(A237,'[1]Finishing Times'!$A$7:$C$750,2,TRUE)</f>
        <v>100</v>
      </c>
      <c r="D237" s="20" t="str">
        <f>VLOOKUP(C237,'[1]Entry Details'!$A$5:$K$752,2,TRUE)</f>
        <v>Barrett, Nina</v>
      </c>
      <c r="E237" s="21" t="str">
        <f>VLOOKUP(C237,'[1]Entry Details'!$A$5:$K$752,4,TRUE)</f>
        <v>Brentwood Running Club</v>
      </c>
      <c r="F237" s="21"/>
      <c r="G237" s="22" t="str">
        <f>VLOOKUP(C237,'[1]Entry Details'!$A$5:$K$752,8,TRUE)</f>
        <v>FV35</v>
      </c>
      <c r="H237" s="23">
        <f>VLOOKUP(A237,'[1]Finishing Times'!$A$5:$C$750,3,TRUE)</f>
        <v>0.1212037037037037</v>
      </c>
      <c r="I237" s="22" t="str">
        <f>VLOOKUP(C237,'[1]Entry Details'!$A$5:$K$752,9,TRUE)</f>
        <v>Yes</v>
      </c>
      <c r="J237" s="17" t="str">
        <f>VLOOKUP(C237,'[1]Entry Details'!$A$5:$K$752,3,TRUE)</f>
        <v>Female</v>
      </c>
    </row>
    <row r="238" spans="1:10">
      <c r="A238" s="17">
        <v>233</v>
      </c>
      <c r="B238" s="18" t="str">
        <f>IF(I238="Yes",COUNT($B$6:B237)+1,"")</f>
        <v/>
      </c>
      <c r="C238" s="19">
        <f>VLOOKUP(A238,'[1]Finishing Times'!$A$7:$C$750,2,TRUE)</f>
        <v>476</v>
      </c>
      <c r="D238" s="20" t="str">
        <f>VLOOKUP(C238,'[1]Entry Details'!$A$5:$K$752,2,TRUE)</f>
        <v>Pratt, Fiona</v>
      </c>
      <c r="E238" s="21" t="str">
        <f>VLOOKUP(C238,'[1]Entry Details'!$A$5:$K$752,4,TRUE)</f>
        <v>Little Baddow Ridge Runners</v>
      </c>
      <c r="F238" s="21"/>
      <c r="G238" s="22" t="str">
        <f>VLOOKUP(C238,'[1]Entry Details'!$A$5:$K$752,8,TRUE)</f>
        <v>FV45</v>
      </c>
      <c r="H238" s="23">
        <f>VLOOKUP(A238,'[1]Finishing Times'!$A$5:$C$750,3,TRUE)</f>
        <v>0.12145833333333333</v>
      </c>
      <c r="I238" s="22" t="str">
        <f>VLOOKUP(C238,'[1]Entry Details'!$A$5:$K$752,9,TRUE)</f>
        <v>No</v>
      </c>
      <c r="J238" s="17" t="str">
        <f>VLOOKUP(C238,'[1]Entry Details'!$A$5:$K$752,3,TRUE)</f>
        <v>Female</v>
      </c>
    </row>
    <row r="239" spans="1:10">
      <c r="A239" s="17">
        <v>234</v>
      </c>
      <c r="B239" s="18">
        <f>IF(I239="Yes",COUNT($B$6:B238)+1,"")</f>
        <v>147</v>
      </c>
      <c r="C239" s="19">
        <f>VLOOKUP(A239,'[1]Finishing Times'!$A$7:$C$750,2,TRUE)</f>
        <v>449</v>
      </c>
      <c r="D239" s="20" t="str">
        <f>VLOOKUP(C239,'[1]Entry Details'!$A$5:$K$752,2,TRUE)</f>
        <v>Parker, Alexa</v>
      </c>
      <c r="E239" s="21" t="str">
        <f>VLOOKUP(C239,'[1]Entry Details'!$A$5:$K$752,4,TRUE)</f>
        <v>Brentwood Running Club</v>
      </c>
      <c r="F239" s="21"/>
      <c r="G239" s="22" t="str">
        <f>VLOOKUP(C239,'[1]Entry Details'!$A$5:$K$752,8,TRUE)</f>
        <v>FV45</v>
      </c>
      <c r="H239" s="23">
        <f>VLOOKUP(A239,'[1]Finishing Times'!$A$5:$C$750,3,TRUE)</f>
        <v>0.12151620370370371</v>
      </c>
      <c r="I239" s="22" t="str">
        <f>VLOOKUP(C239,'[1]Entry Details'!$A$5:$K$752,9,TRUE)</f>
        <v>Yes</v>
      </c>
      <c r="J239" s="17" t="str">
        <f>VLOOKUP(C239,'[1]Entry Details'!$A$5:$K$752,3,TRUE)</f>
        <v>Female</v>
      </c>
    </row>
    <row r="240" spans="1:10">
      <c r="A240" s="17">
        <v>235</v>
      </c>
      <c r="B240" s="18">
        <f>IF(I240="Yes",COUNT($B$6:B239)+1,"")</f>
        <v>148</v>
      </c>
      <c r="C240" s="19">
        <f>VLOOKUP(A240,'[1]Finishing Times'!$A$7:$C$750,2,TRUE)</f>
        <v>457</v>
      </c>
      <c r="D240" s="20" t="str">
        <f>VLOOKUP(C240,'[1]Entry Details'!$A$5:$K$752,2,TRUE)</f>
        <v>Peace, Stuart</v>
      </c>
      <c r="E240" s="21" t="str">
        <f>VLOOKUP(C240,'[1]Entry Details'!$A$5:$K$752,4,TRUE)</f>
        <v>Tiptree Road Runners</v>
      </c>
      <c r="F240" s="21">
        <f>VLOOKUP(C240,'[1]Entry Details'!$A$5:$K$752,5,TRUE)</f>
        <v>0</v>
      </c>
      <c r="G240" s="22" t="str">
        <f>VLOOKUP(C240,'[1]Entry Details'!$A$5:$K$752,8,TRUE)</f>
        <v>M40</v>
      </c>
      <c r="H240" s="23">
        <f>VLOOKUP(A240,'[1]Finishing Times'!$A$5:$C$750,3,TRUE)</f>
        <v>0.12175925925925928</v>
      </c>
      <c r="I240" s="22" t="str">
        <f>VLOOKUP(C240,'[1]Entry Details'!$A$5:$K$752,9,TRUE)</f>
        <v>Yes</v>
      </c>
      <c r="J240" s="17" t="str">
        <f>VLOOKUP(C240,'[1]Entry Details'!$A$5:$K$752,3,TRUE)</f>
        <v>Male</v>
      </c>
    </row>
    <row r="241" spans="1:10">
      <c r="A241" s="17">
        <v>236</v>
      </c>
      <c r="B241" s="18" t="str">
        <f>IF(I241="Yes",COUNT($B$6:B240)+1,"")</f>
        <v/>
      </c>
      <c r="C241" s="19">
        <f>VLOOKUP(A241,'[1]Finishing Times'!$A$7:$C$750,2,TRUE)</f>
        <v>299</v>
      </c>
      <c r="D241" s="20" t="str">
        <f>VLOOKUP(C241,'[1]Entry Details'!$A$5:$K$752,2,TRUE)</f>
        <v>Hawes, Andy</v>
      </c>
      <c r="E241" s="21" t="str">
        <f>VLOOKUP(C241,'[1]Entry Details'!$A$5:$K$752,4,TRUE)</f>
        <v>JBR Run and Tri Club</v>
      </c>
      <c r="F241" s="21">
        <f>VLOOKUP(C241,'[1]Entry Details'!$A$5:$K$752,5,TRUE)</f>
        <v>0</v>
      </c>
      <c r="G241" s="22" t="str">
        <f>VLOOKUP(C241,'[1]Entry Details'!$A$5:$K$752,8,TRUE)</f>
        <v>M50</v>
      </c>
      <c r="H241" s="23">
        <f>VLOOKUP(A241,'[1]Finishing Times'!$A$5:$C$750,3,TRUE)</f>
        <v>0.12265046296296296</v>
      </c>
      <c r="I241" s="22" t="str">
        <f>VLOOKUP(C241,'[1]Entry Details'!$A$5:$K$752,9,TRUE)</f>
        <v>No</v>
      </c>
      <c r="J241" s="17" t="str">
        <f>VLOOKUP(C241,'[1]Entry Details'!$A$5:$K$752,3,TRUE)</f>
        <v>Male</v>
      </c>
    </row>
    <row r="242" spans="1:10">
      <c r="A242" s="17">
        <v>237</v>
      </c>
      <c r="B242" s="18" t="str">
        <f>IF(I242="Yes",COUNT($B$6:B241)+1,"")</f>
        <v/>
      </c>
      <c r="C242" s="19">
        <f>VLOOKUP(A242,'[1]Finishing Times'!$A$7:$C$750,2,TRUE)</f>
        <v>78</v>
      </c>
      <c r="D242" s="20" t="str">
        <f>VLOOKUP(C242,'[1]Entry Details'!$A$5:$K$752,2,TRUE)</f>
        <v>Wright, Jennifer</v>
      </c>
      <c r="E242" s="21" t="str">
        <f>VLOOKUP(C242,'[1]Entry Details'!$A$5:$K$752,4,TRUE)</f>
        <v>Ipswich Jaffa RC</v>
      </c>
      <c r="F242" s="21" t="str">
        <f>VLOOKUP(C242,'[1]Entry Details'!$A$5:$K$752,5,TRUE)</f>
        <v>Suffolk</v>
      </c>
      <c r="G242" s="22" t="str">
        <f>VLOOKUP(C242,'[1]Entry Details'!$A$5:$K$752,8,TRUE)</f>
        <v>FV35</v>
      </c>
      <c r="H242" s="23">
        <f>VLOOKUP(A242,'[1]Finishing Times'!$A$5:$C$750,3,TRUE)</f>
        <v>0.12274305555555555</v>
      </c>
      <c r="I242" s="22" t="str">
        <f>VLOOKUP(C242,'[1]Entry Details'!$A$5:$K$752,9,TRUE)</f>
        <v>No</v>
      </c>
      <c r="J242" s="17" t="str">
        <f>VLOOKUP(C242,'[1]Entry Details'!$A$5:$K$752,3,TRUE)</f>
        <v>Female</v>
      </c>
    </row>
    <row r="243" spans="1:10">
      <c r="A243" s="17">
        <v>238</v>
      </c>
      <c r="B243" s="18" t="str">
        <f>IF(I243="Yes",COUNT($B$6:B242)+1,"")</f>
        <v/>
      </c>
      <c r="C243" s="19">
        <f>VLOOKUP(A243,'[1]Finishing Times'!$A$7:$C$750,2,TRUE)</f>
        <v>462</v>
      </c>
      <c r="D243" s="20" t="str">
        <f>VLOOKUP(C243,'[1]Entry Details'!$A$5:$K$752,2,TRUE)</f>
        <v>Perrin, Julie</v>
      </c>
      <c r="E243" s="21" t="str">
        <f>VLOOKUP(C243,'[1]Entry Details'!$A$5:$K$752,4,TRUE)</f>
        <v>Unaffiliated</v>
      </c>
      <c r="F243" s="21">
        <f>VLOOKUP(C243,'[1]Entry Details'!$A$5:$K$752,5,TRUE)</f>
        <v>0</v>
      </c>
      <c r="G243" s="22" t="str">
        <f>VLOOKUP(C243,'[1]Entry Details'!$A$5:$K$752,8,TRUE)</f>
        <v>FV45</v>
      </c>
      <c r="H243" s="23">
        <f>VLOOKUP(A243,'[1]Finishing Times'!$A$5:$C$750,3,TRUE)</f>
        <v>0.12277777777777778</v>
      </c>
      <c r="I243" s="22" t="str">
        <f>VLOOKUP(C243,'[1]Entry Details'!$A$5:$K$752,9,TRUE)</f>
        <v>No</v>
      </c>
      <c r="J243" s="17" t="str">
        <f>VLOOKUP(C243,'[1]Entry Details'!$A$5:$K$752,3,TRUE)</f>
        <v>Female</v>
      </c>
    </row>
    <row r="244" spans="1:10">
      <c r="A244" s="17">
        <v>239</v>
      </c>
      <c r="B244" s="18">
        <f>IF(I244="Yes",COUNT($B$6:B243)+1,"")</f>
        <v>149</v>
      </c>
      <c r="C244" s="19">
        <f>VLOOKUP(A244,'[1]Finishing Times'!$A$7:$C$750,2,TRUE)</f>
        <v>379</v>
      </c>
      <c r="D244" s="20" t="str">
        <f>VLOOKUP(C244,'[1]Entry Details'!$A$5:$K$752,2,TRUE)</f>
        <v>Lloyd, Mary</v>
      </c>
      <c r="E244" s="21" t="str">
        <f>VLOOKUP(C244,'[1]Entry Details'!$A$5:$K$752,4,TRUE)</f>
        <v>Brentwood Running Club</v>
      </c>
      <c r="F244" s="21">
        <f>VLOOKUP(C244,'[1]Entry Details'!$A$5:$K$752,5,TRUE)</f>
        <v>0</v>
      </c>
      <c r="G244" s="22" t="str">
        <f>VLOOKUP(C244,'[1]Entry Details'!$A$5:$K$752,8,TRUE)</f>
        <v>FV45</v>
      </c>
      <c r="H244" s="23">
        <f>VLOOKUP(A244,'[1]Finishing Times'!$A$5:$C$750,3,TRUE)</f>
        <v>0.12289351851851853</v>
      </c>
      <c r="I244" s="22" t="str">
        <f>VLOOKUP(C244,'[1]Entry Details'!$A$5:$K$752,9,TRUE)</f>
        <v>Yes</v>
      </c>
      <c r="J244" s="17" t="str">
        <f>VLOOKUP(C244,'[1]Entry Details'!$A$5:$K$752,3,TRUE)</f>
        <v>Female</v>
      </c>
    </row>
    <row r="245" spans="1:10">
      <c r="A245" s="17">
        <v>240</v>
      </c>
      <c r="B245" s="18">
        <f>IF(I245="Yes",COUNT($B$6:B244)+1,"")</f>
        <v>150</v>
      </c>
      <c r="C245" s="19">
        <f>VLOOKUP(A245,'[1]Finishing Times'!$A$7:$C$750,2,TRUE)</f>
        <v>447</v>
      </c>
      <c r="D245" s="20" t="str">
        <f>VLOOKUP(C245,'[1]Entry Details'!$A$5:$K$752,2,TRUE)</f>
        <v>Pala, Ramesh</v>
      </c>
      <c r="E245" s="21" t="str">
        <f>VLOOKUP(C245,'[1]Entry Details'!$A$5:$K$752,4,TRUE)</f>
        <v>East London Runners</v>
      </c>
      <c r="F245" s="21">
        <f>VLOOKUP(C245,'[1]Entry Details'!$A$5:$K$752,5,TRUE)</f>
        <v>0</v>
      </c>
      <c r="G245" s="22" t="str">
        <f>VLOOKUP(C245,'[1]Entry Details'!$A$5:$K$752,8,TRUE)</f>
        <v>M50</v>
      </c>
      <c r="H245" s="23">
        <f>VLOOKUP(A245,'[1]Finishing Times'!$A$5:$C$750,3,TRUE)</f>
        <v>0.12290509259259259</v>
      </c>
      <c r="I245" s="22" t="str">
        <f>VLOOKUP(C245,'[1]Entry Details'!$A$5:$K$752,9,TRUE)</f>
        <v>Yes</v>
      </c>
      <c r="J245" s="17" t="str">
        <f>VLOOKUP(C245,'[1]Entry Details'!$A$5:$K$752,3,TRUE)</f>
        <v>Male</v>
      </c>
    </row>
    <row r="246" spans="1:10">
      <c r="A246" s="17">
        <v>241</v>
      </c>
      <c r="B246" s="18">
        <f>IF(I246="Yes",COUNT($B$6:B245)+1,"")</f>
        <v>151</v>
      </c>
      <c r="C246" s="19">
        <f>VLOOKUP(A246,'[1]Finishing Times'!$A$7:$C$750,2,TRUE)</f>
        <v>402</v>
      </c>
      <c r="D246" s="20" t="str">
        <f>VLOOKUP(C246,'[1]Entry Details'!$A$5:$K$752,2,TRUE)</f>
        <v>McClenaghan, Kelly</v>
      </c>
      <c r="E246" s="21" t="str">
        <f>VLOOKUP(C246,'[1]Entry Details'!$A$5:$K$752,4,TRUE)</f>
        <v>Benfleet RC</v>
      </c>
      <c r="F246" s="21">
        <f>VLOOKUP(C246,'[1]Entry Details'!$A$5:$K$752,5,TRUE)</f>
        <v>0</v>
      </c>
      <c r="G246" s="22" t="str">
        <f>VLOOKUP(C246,'[1]Entry Details'!$A$5:$K$752,8,TRUE)</f>
        <v>FV45</v>
      </c>
      <c r="H246" s="23">
        <f>VLOOKUP(A246,'[1]Finishing Times'!$A$5:$C$750,3,TRUE)</f>
        <v>0.12329861111111111</v>
      </c>
      <c r="I246" s="22" t="str">
        <f>VLOOKUP(C246,'[1]Entry Details'!$A$5:$K$752,9,TRUE)</f>
        <v>Yes</v>
      </c>
      <c r="J246" s="17" t="str">
        <f>VLOOKUP(C246,'[1]Entry Details'!$A$5:$K$752,3,TRUE)</f>
        <v>Female</v>
      </c>
    </row>
    <row r="247" spans="1:10">
      <c r="A247" s="17">
        <v>242</v>
      </c>
      <c r="B247" s="18">
        <f>IF(I247="Yes",COUNT($B$6:B246)+1,"")</f>
        <v>152</v>
      </c>
      <c r="C247" s="19">
        <f>VLOOKUP(A247,'[1]Finishing Times'!$A$7:$C$750,2,TRUE)</f>
        <v>312</v>
      </c>
      <c r="D247" s="20" t="str">
        <f>VLOOKUP(C247,'[1]Entry Details'!$A$5:$K$752,2,TRUE)</f>
        <v>Hitching, Deborah</v>
      </c>
      <c r="E247" s="21" t="str">
        <f>VLOOKUP(C247,'[1]Entry Details'!$A$5:$K$752,4,TRUE)</f>
        <v>Springfield Striders</v>
      </c>
      <c r="F247" s="21">
        <f>VLOOKUP(C247,'[1]Entry Details'!$A$5:$K$752,5,TRUE)</f>
        <v>0</v>
      </c>
      <c r="G247" s="22" t="str">
        <f>VLOOKUP(C247,'[1]Entry Details'!$A$5:$K$752,8,TRUE)</f>
        <v>FV35</v>
      </c>
      <c r="H247" s="23">
        <f>VLOOKUP(A247,'[1]Finishing Times'!$A$5:$C$750,3,TRUE)</f>
        <v>0.12355324074074074</v>
      </c>
      <c r="I247" s="22" t="str">
        <f>VLOOKUP(C247,'[1]Entry Details'!$A$5:$K$752,9,TRUE)</f>
        <v>Yes</v>
      </c>
      <c r="J247" s="17" t="str">
        <f>VLOOKUP(C247,'[1]Entry Details'!$A$5:$K$752,3,TRUE)</f>
        <v>Female</v>
      </c>
    </row>
    <row r="248" spans="1:10">
      <c r="A248" s="17">
        <v>243</v>
      </c>
      <c r="B248" s="18">
        <f>IF(I248="Yes",COUNT($B$6:B247)+1,"")</f>
        <v>153</v>
      </c>
      <c r="C248" s="19">
        <f>VLOOKUP(A248,'[1]Finishing Times'!$A$7:$C$750,2,TRUE)</f>
        <v>428</v>
      </c>
      <c r="D248" s="20" t="str">
        <f>VLOOKUP(C248,'[1]Entry Details'!$A$5:$K$752,2,TRUE)</f>
        <v>Moughton, Mark</v>
      </c>
      <c r="E248" s="21" t="str">
        <f>VLOOKUP(C248,'[1]Entry Details'!$A$5:$K$752,4,TRUE)</f>
        <v>Springfield Striders</v>
      </c>
      <c r="F248" s="21">
        <f>VLOOKUP(C248,'[1]Entry Details'!$A$5:$K$752,5,TRUE)</f>
        <v>0</v>
      </c>
      <c r="G248" s="22" t="str">
        <f>VLOOKUP(C248,'[1]Entry Details'!$A$5:$K$752,8,TRUE)</f>
        <v>M50</v>
      </c>
      <c r="H248" s="23">
        <f>VLOOKUP(A248,'[1]Finishing Times'!$A$5:$C$750,3,TRUE)</f>
        <v>0.12356481481481481</v>
      </c>
      <c r="I248" s="22" t="str">
        <f>VLOOKUP(C248,'[1]Entry Details'!$A$5:$K$752,9,TRUE)</f>
        <v>Yes</v>
      </c>
      <c r="J248" s="17" t="str">
        <f>VLOOKUP(C248,'[1]Entry Details'!$A$5:$K$752,3,TRUE)</f>
        <v>Male</v>
      </c>
    </row>
    <row r="249" spans="1:10">
      <c r="A249" s="17">
        <v>244</v>
      </c>
      <c r="B249" s="18" t="str">
        <f>IF(I249="Yes",COUNT($B$6:B248)+1,"")</f>
        <v/>
      </c>
      <c r="C249" s="19">
        <f>VLOOKUP(A249,'[1]Finishing Times'!$A$7:$C$750,2,TRUE)</f>
        <v>591</v>
      </c>
      <c r="D249" s="20" t="str">
        <f>VLOOKUP(C249,'[1]Entry Details'!$A$5:$K$752,2,TRUE)</f>
        <v>Wainwright, Mark</v>
      </c>
      <c r="E249" s="21" t="str">
        <f>VLOOKUP(C249,'[1]Entry Details'!$A$5:$K$752,4,TRUE)</f>
        <v>Unaffiliated</v>
      </c>
      <c r="F249" s="21">
        <f>VLOOKUP(C249,'[1]Entry Details'!$A$5:$K$752,5,TRUE)</f>
        <v>0</v>
      </c>
      <c r="G249" s="22" t="str">
        <f>VLOOKUP(C249,'[1]Entry Details'!$A$5:$K$752,8,TRUE)</f>
        <v>M50</v>
      </c>
      <c r="H249" s="23">
        <f>VLOOKUP(A249,'[1]Finishing Times'!$A$5:$C$750,3,TRUE)</f>
        <v>0.12359953703703704</v>
      </c>
      <c r="I249" s="22" t="str">
        <f>VLOOKUP(C249,'[1]Entry Details'!$A$5:$K$752,9,TRUE)</f>
        <v>No</v>
      </c>
      <c r="J249" s="17" t="str">
        <f>VLOOKUP(C249,'[1]Entry Details'!$A$5:$K$752,3,TRUE)</f>
        <v>Male</v>
      </c>
    </row>
    <row r="250" spans="1:10">
      <c r="A250" s="17">
        <v>245</v>
      </c>
      <c r="B250" s="18" t="str">
        <f>IF(I250="Yes",COUNT($B$6:B249)+1,"")</f>
        <v/>
      </c>
      <c r="C250" s="19">
        <f>VLOOKUP(A250,'[1]Finishing Times'!$A$7:$C$750,2,TRUE)</f>
        <v>136</v>
      </c>
      <c r="D250" s="20" t="str">
        <f>VLOOKUP(C250,'[1]Entry Details'!$A$5:$K$752,2,TRUE)</f>
        <v>Brown, Jon</v>
      </c>
      <c r="E250" s="21" t="str">
        <f>VLOOKUP(C250,'[1]Entry Details'!$A$5:$K$752,4,TRUE)</f>
        <v>JBR Run and Tri Club</v>
      </c>
      <c r="F250" s="21">
        <f>VLOOKUP(C250,'[1]Entry Details'!$A$5:$K$752,5,TRUE)</f>
        <v>0</v>
      </c>
      <c r="G250" s="22" t="str">
        <f>VLOOKUP(C250,'[1]Entry Details'!$A$5:$K$752,8,TRUE)</f>
        <v>M40</v>
      </c>
      <c r="H250" s="23">
        <f>VLOOKUP(A250,'[1]Finishing Times'!$A$5:$C$750,3,TRUE)</f>
        <v>0.12366898148148148</v>
      </c>
      <c r="I250" s="22" t="str">
        <f>VLOOKUP(C250,'[1]Entry Details'!$A$5:$K$752,9,TRUE)</f>
        <v>No</v>
      </c>
      <c r="J250" s="17" t="str">
        <f>VLOOKUP(C250,'[1]Entry Details'!$A$5:$K$752,3,TRUE)</f>
        <v>Male</v>
      </c>
    </row>
    <row r="251" spans="1:10">
      <c r="A251" s="17">
        <v>246</v>
      </c>
      <c r="B251" s="18">
        <f>IF(I251="Yes",COUNT($B$6:B250)+1,"")</f>
        <v>154</v>
      </c>
      <c r="C251" s="19">
        <f>VLOOKUP(A251,'[1]Finishing Times'!$A$7:$C$750,2,TRUE)</f>
        <v>320</v>
      </c>
      <c r="D251" s="20" t="str">
        <f>VLOOKUP(C251,'[1]Entry Details'!$A$5:$K$752,2,TRUE)</f>
        <v>Howard, Helen</v>
      </c>
      <c r="E251" s="21" t="str">
        <f>VLOOKUP(C251,'[1]Entry Details'!$A$5:$K$752,4,TRUE)</f>
        <v>Saffron Striders</v>
      </c>
      <c r="F251" s="21">
        <f>VLOOKUP(C251,'[1]Entry Details'!$A$5:$K$752,5,TRUE)</f>
        <v>0</v>
      </c>
      <c r="G251" s="22" t="str">
        <f>VLOOKUP(C251,'[1]Entry Details'!$A$5:$K$752,8,TRUE)</f>
        <v>FV35</v>
      </c>
      <c r="H251" s="23">
        <f>VLOOKUP(A251,'[1]Finishing Times'!$A$5:$C$750,3,TRUE)</f>
        <v>0.12393518518518519</v>
      </c>
      <c r="I251" s="22" t="str">
        <f>VLOOKUP(C251,'[1]Entry Details'!$A$5:$K$752,9,TRUE)</f>
        <v>Yes</v>
      </c>
      <c r="J251" s="17" t="str">
        <f>VLOOKUP(C251,'[1]Entry Details'!$A$5:$K$752,3,TRUE)</f>
        <v>Female</v>
      </c>
    </row>
    <row r="252" spans="1:10">
      <c r="A252" s="17">
        <v>247</v>
      </c>
      <c r="B252" s="18">
        <f>IF(I252="Yes",COUNT($B$6:B251)+1,"")</f>
        <v>155</v>
      </c>
      <c r="C252" s="19">
        <f>VLOOKUP(A252,'[1]Finishing Times'!$A$7:$C$750,2,TRUE)</f>
        <v>634</v>
      </c>
      <c r="D252" s="20" t="str">
        <f>VLOOKUP(C252,'[1]Entry Details'!$A$5:$K$752,2,TRUE)</f>
        <v>Young, Anthony</v>
      </c>
      <c r="E252" s="21" t="str">
        <f>VLOOKUP(C252,'[1]Entry Details'!$A$5:$K$752,4,TRUE)</f>
        <v>Ilford AC</v>
      </c>
      <c r="F252" s="21">
        <f>VLOOKUP(C252,'[1]Entry Details'!$A$5:$K$752,5,TRUE)</f>
        <v>0</v>
      </c>
      <c r="G252" s="22" t="str">
        <f>VLOOKUP(C252,'[1]Entry Details'!$A$5:$K$752,8,TRUE)</f>
        <v>M50</v>
      </c>
      <c r="H252" s="23">
        <f>VLOOKUP(A252,'[1]Finishing Times'!$A$5:$C$750,3,TRUE)</f>
        <v>0.1240162037037037</v>
      </c>
      <c r="I252" s="22" t="str">
        <f>VLOOKUP(C252,'[1]Entry Details'!$A$5:$K$752,9,TRUE)</f>
        <v>Yes</v>
      </c>
      <c r="J252" s="17" t="str">
        <f>VLOOKUP(C252,'[1]Entry Details'!$A$5:$K$752,3,TRUE)</f>
        <v>Male</v>
      </c>
    </row>
    <row r="253" spans="1:10">
      <c r="A253" s="17">
        <v>248</v>
      </c>
      <c r="B253" s="18" t="str">
        <f>IF(I253="Yes",COUNT($B$6:B252)+1,"")</f>
        <v/>
      </c>
      <c r="C253" s="19">
        <f>VLOOKUP(A253,'[1]Finishing Times'!$A$7:$C$750,2,TRUE)</f>
        <v>290</v>
      </c>
      <c r="D253" s="20" t="str">
        <f>VLOOKUP(C253,'[1]Entry Details'!$A$5:$K$752,2,TRUE)</f>
        <v>Hamilton, Emma</v>
      </c>
      <c r="E253" s="21" t="str">
        <f>VLOOKUP(C253,'[1]Entry Details'!$A$5:$K$752,4,TRUE)</f>
        <v>Unaffiliated</v>
      </c>
      <c r="F253" s="21">
        <f>VLOOKUP(C253,'[1]Entry Details'!$A$5:$K$752,5,TRUE)</f>
        <v>0</v>
      </c>
      <c r="G253" s="22" t="str">
        <f>VLOOKUP(C253,'[1]Entry Details'!$A$5:$K$752,8,TRUE)</f>
        <v xml:space="preserve">F </v>
      </c>
      <c r="H253" s="23">
        <f>VLOOKUP(A253,'[1]Finishing Times'!$A$5:$C$750,3,TRUE)</f>
        <v>0.12414351851851851</v>
      </c>
      <c r="I253" s="22" t="str">
        <f>VLOOKUP(C253,'[1]Entry Details'!$A$5:$K$752,9,TRUE)</f>
        <v>No</v>
      </c>
      <c r="J253" s="17" t="str">
        <f>VLOOKUP(C253,'[1]Entry Details'!$A$5:$K$752,3,TRUE)</f>
        <v>Female</v>
      </c>
    </row>
    <row r="254" spans="1:10">
      <c r="A254" s="17">
        <v>249</v>
      </c>
      <c r="B254" s="18" t="str">
        <f>IF(I254="Yes",COUNT($B$6:B253)+1,"")</f>
        <v/>
      </c>
      <c r="C254" s="19">
        <f>VLOOKUP(A254,'[1]Finishing Times'!$A$7:$C$750,2,TRUE)</f>
        <v>623</v>
      </c>
      <c r="D254" s="20" t="str">
        <f>VLOOKUP(C254,'[1]Entry Details'!$A$5:$K$752,2,TRUE)</f>
        <v>Wood, Richard</v>
      </c>
      <c r="E254" s="21" t="str">
        <f>VLOOKUP(C254,'[1]Entry Details'!$A$5:$K$752,4,TRUE)</f>
        <v>JBR Run and Tri Club</v>
      </c>
      <c r="F254" s="21">
        <f>VLOOKUP(C254,'[1]Entry Details'!$A$5:$K$752,5,TRUE)</f>
        <v>0</v>
      </c>
      <c r="G254" s="22" t="str">
        <f>VLOOKUP(C254,'[1]Entry Details'!$A$5:$K$752,8,TRUE)</f>
        <v>M50</v>
      </c>
      <c r="H254" s="23">
        <f>VLOOKUP(A254,'[1]Finishing Times'!$A$5:$C$750,3,TRUE)</f>
        <v>0.12421296296296297</v>
      </c>
      <c r="I254" s="22" t="str">
        <f>VLOOKUP(C254,'[1]Entry Details'!$A$5:$K$752,9,TRUE)</f>
        <v>No</v>
      </c>
      <c r="J254" s="17" t="str">
        <f>VLOOKUP(C254,'[1]Entry Details'!$A$5:$K$752,3,TRUE)</f>
        <v>Male</v>
      </c>
    </row>
    <row r="255" spans="1:10">
      <c r="A255" s="17">
        <v>250</v>
      </c>
      <c r="B255" s="18" t="str">
        <f>IF(I255="Yes",COUNT($B$6:B254)+1,"")</f>
        <v/>
      </c>
      <c r="C255" s="19">
        <f>VLOOKUP(A255,'[1]Finishing Times'!$A$7:$C$750,2,TRUE)</f>
        <v>277</v>
      </c>
      <c r="D255" s="20" t="str">
        <f>VLOOKUP(C255,'[1]Entry Details'!$A$5:$K$752,2,TRUE)</f>
        <v>Green, Jack</v>
      </c>
      <c r="E255" s="21" t="str">
        <f>VLOOKUP(C255,'[1]Entry Details'!$A$5:$K$752,4,TRUE)</f>
        <v>Unaffiliated</v>
      </c>
      <c r="F255" s="21">
        <f>VLOOKUP(C255,'[1]Entry Details'!$A$5:$K$752,5,TRUE)</f>
        <v>0</v>
      </c>
      <c r="G255" s="22" t="str">
        <f>VLOOKUP(C255,'[1]Entry Details'!$A$5:$K$752,8,TRUE)</f>
        <v>M</v>
      </c>
      <c r="H255" s="23">
        <f>VLOOKUP(A255,'[1]Finishing Times'!$A$5:$C$750,3,TRUE)</f>
        <v>0.12449074074074074</v>
      </c>
      <c r="I255" s="22" t="str">
        <f>VLOOKUP(C255,'[1]Entry Details'!$A$5:$K$752,9,TRUE)</f>
        <v>No</v>
      </c>
      <c r="J255" s="17" t="str">
        <f>VLOOKUP(C255,'[1]Entry Details'!$A$5:$K$752,3,TRUE)</f>
        <v>Male</v>
      </c>
    </row>
    <row r="256" spans="1:10">
      <c r="A256" s="17">
        <v>251</v>
      </c>
      <c r="B256" s="18">
        <f>IF(I256="Yes",COUNT($B$6:B255)+1,"")</f>
        <v>156</v>
      </c>
      <c r="C256" s="19">
        <f>VLOOKUP(A256,'[1]Finishing Times'!$A$7:$C$750,2,TRUE)</f>
        <v>504</v>
      </c>
      <c r="D256" s="20" t="str">
        <f>VLOOKUP(C256,'[1]Entry Details'!$A$5:$K$752,2,TRUE)</f>
        <v>Rhodes, Iain</v>
      </c>
      <c r="E256" s="21" t="str">
        <f>VLOOKUP(C256,'[1]Entry Details'!$A$5:$K$752,4,TRUE)</f>
        <v>Tiptree Road Runners</v>
      </c>
      <c r="F256" s="21">
        <f>VLOOKUP(C256,'[1]Entry Details'!$A$5:$K$752,5,TRUE)</f>
        <v>0</v>
      </c>
      <c r="G256" s="22" t="str">
        <f>VLOOKUP(C256,'[1]Entry Details'!$A$5:$K$752,8,TRUE)</f>
        <v>M50</v>
      </c>
      <c r="H256" s="23">
        <f>VLOOKUP(A256,'[1]Finishing Times'!$A$5:$C$750,3,TRUE)</f>
        <v>0.12458333333333334</v>
      </c>
      <c r="I256" s="22" t="str">
        <f>VLOOKUP(C256,'[1]Entry Details'!$A$5:$K$752,9,TRUE)</f>
        <v>Yes</v>
      </c>
      <c r="J256" s="17" t="str">
        <f>VLOOKUP(C256,'[1]Entry Details'!$A$5:$K$752,3,TRUE)</f>
        <v>Male</v>
      </c>
    </row>
    <row r="257" spans="1:10">
      <c r="A257" s="17">
        <v>252</v>
      </c>
      <c r="B257" s="18" t="str">
        <f>IF(I257="Yes",COUNT($B$6:B256)+1,"")</f>
        <v/>
      </c>
      <c r="C257" s="19">
        <f>VLOOKUP(A257,'[1]Finishing Times'!$A$7:$C$750,2,TRUE)</f>
        <v>498</v>
      </c>
      <c r="D257" s="20" t="str">
        <f>VLOOKUP(C257,'[1]Entry Details'!$A$5:$K$752,2,TRUE)</f>
        <v>Read, Niki</v>
      </c>
      <c r="E257" s="21" t="str">
        <f>VLOOKUP(C257,'[1]Entry Details'!$A$5:$K$752,4,TRUE)</f>
        <v>Leigh-On-Sea Striders</v>
      </c>
      <c r="F257" s="21">
        <f>VLOOKUP(C257,'[1]Entry Details'!$A$5:$K$752,5,TRUE)</f>
        <v>0</v>
      </c>
      <c r="G257" s="22" t="str">
        <f>VLOOKUP(C257,'[1]Entry Details'!$A$5:$K$752,8,TRUE)</f>
        <v>M40</v>
      </c>
      <c r="H257" s="23">
        <f>VLOOKUP(A257,'[1]Finishing Times'!$A$5:$C$750,3,TRUE)</f>
        <v>0.12517361111111111</v>
      </c>
      <c r="I257" s="22" t="str">
        <f>VLOOKUP(C257,'[1]Entry Details'!$A$5:$K$752,9,TRUE)</f>
        <v>No</v>
      </c>
      <c r="J257" s="17" t="str">
        <f>VLOOKUP(C257,'[1]Entry Details'!$A$5:$K$752,3,TRUE)</f>
        <v>Male</v>
      </c>
    </row>
    <row r="258" spans="1:10">
      <c r="A258" s="17">
        <v>253</v>
      </c>
      <c r="B258" s="18">
        <f>IF(I258="Yes",COUNT($B$6:B257)+1,"")</f>
        <v>157</v>
      </c>
      <c r="C258" s="19">
        <f>VLOOKUP(A258,'[1]Finishing Times'!$A$7:$C$750,2,TRUE)</f>
        <v>393</v>
      </c>
      <c r="D258" s="20" t="str">
        <f>VLOOKUP(C258,'[1]Entry Details'!$A$5:$K$752,2,TRUE)</f>
        <v>Mason, David</v>
      </c>
      <c r="E258" s="21" t="str">
        <f>VLOOKUP(C258,'[1]Entry Details'!$A$5:$K$752,4,TRUE)</f>
        <v>Springfield Striders</v>
      </c>
      <c r="F258" s="21">
        <f>VLOOKUP(C258,'[1]Entry Details'!$A$5:$K$752,5,TRUE)</f>
        <v>0</v>
      </c>
      <c r="G258" s="22" t="str">
        <f>VLOOKUP(C258,'[1]Entry Details'!$A$5:$K$752,8,TRUE)</f>
        <v>M50</v>
      </c>
      <c r="H258" s="23">
        <f>VLOOKUP(A258,'[1]Finishing Times'!$A$5:$C$750,3,TRUE)</f>
        <v>0.12518518518518518</v>
      </c>
      <c r="I258" s="22" t="str">
        <f>VLOOKUP(C258,'[1]Entry Details'!$A$5:$K$752,9,TRUE)</f>
        <v>Yes</v>
      </c>
      <c r="J258" s="17" t="str">
        <f>VLOOKUP(C258,'[1]Entry Details'!$A$5:$K$752,3,TRUE)</f>
        <v>Male</v>
      </c>
    </row>
    <row r="259" spans="1:10">
      <c r="A259" s="17">
        <v>254</v>
      </c>
      <c r="B259" s="18" t="str">
        <f>IF(I259="Yes",COUNT($B$6:B258)+1,"")</f>
        <v/>
      </c>
      <c r="C259" s="19">
        <f>VLOOKUP(A259,'[1]Finishing Times'!$A$7:$C$750,2,TRUE)</f>
        <v>612</v>
      </c>
      <c r="D259" s="20" t="str">
        <f>VLOOKUP(C259,'[1]Entry Details'!$A$5:$K$752,2,TRUE)</f>
        <v>White, Emily</v>
      </c>
      <c r="E259" s="21" t="str">
        <f>VLOOKUP(C259,'[1]Entry Details'!$A$5:$K$752,4,TRUE)</f>
        <v>Goodgym</v>
      </c>
      <c r="F259" s="21">
        <f>VLOOKUP(C259,'[1]Entry Details'!$A$5:$K$752,5,TRUE)</f>
        <v>0</v>
      </c>
      <c r="G259" s="22" t="str">
        <f>VLOOKUP(C259,'[1]Entry Details'!$A$5:$K$752,8,TRUE)</f>
        <v xml:space="preserve">F </v>
      </c>
      <c r="H259" s="23">
        <f>VLOOKUP(A259,'[1]Finishing Times'!$A$5:$C$750,3,TRUE)</f>
        <v>0.12578703703703703</v>
      </c>
      <c r="I259" s="22" t="str">
        <f>VLOOKUP(C259,'[1]Entry Details'!$A$5:$K$752,9,TRUE)</f>
        <v>No</v>
      </c>
      <c r="J259" s="17" t="str">
        <f>VLOOKUP(C259,'[1]Entry Details'!$A$5:$K$752,3,TRUE)</f>
        <v>Female</v>
      </c>
    </row>
    <row r="260" spans="1:10">
      <c r="A260" s="17">
        <v>255</v>
      </c>
      <c r="B260" s="18">
        <f>IF(I260="Yes",COUNT($B$6:B259)+1,"")</f>
        <v>158</v>
      </c>
      <c r="C260" s="19">
        <f>VLOOKUP(A260,'[1]Finishing Times'!$A$7:$C$750,2,TRUE)</f>
        <v>426</v>
      </c>
      <c r="D260" s="20" t="str">
        <f>VLOOKUP(C260,'[1]Entry Details'!$A$5:$K$752,2,TRUE)</f>
        <v>Morris, Donna</v>
      </c>
      <c r="E260" s="21" t="str">
        <f>VLOOKUP(C260,'[1]Entry Details'!$A$5:$K$752,4,TRUE)</f>
        <v>Springfield Striders</v>
      </c>
      <c r="F260" s="21">
        <f>VLOOKUP(C260,'[1]Entry Details'!$A$5:$K$752,5,TRUE)</f>
        <v>0</v>
      </c>
      <c r="G260" s="22" t="str">
        <f>VLOOKUP(C260,'[1]Entry Details'!$A$5:$K$752,8,TRUE)</f>
        <v>FV45</v>
      </c>
      <c r="H260" s="23">
        <f>VLOOKUP(A260,'[1]Finishing Times'!$A$5:$C$750,3,TRUE)</f>
        <v>0.1257986111111111</v>
      </c>
      <c r="I260" s="22" t="str">
        <f>VLOOKUP(C260,'[1]Entry Details'!$A$5:$K$752,9,TRUE)</f>
        <v>Yes</v>
      </c>
      <c r="J260" s="17" t="str">
        <f>VLOOKUP(C260,'[1]Entry Details'!$A$5:$K$752,3,TRUE)</f>
        <v>Female</v>
      </c>
    </row>
    <row r="261" spans="1:10">
      <c r="A261" s="17">
        <v>256</v>
      </c>
      <c r="B261" s="18">
        <f>IF(I261="Yes",COUNT($B$6:B260)+1,"")</f>
        <v>159</v>
      </c>
      <c r="C261" s="19">
        <f>VLOOKUP(A261,'[1]Finishing Times'!$A$7:$C$750,2,TRUE)</f>
        <v>358</v>
      </c>
      <c r="D261" s="20" t="str">
        <f>VLOOKUP(C261,'[1]Entry Details'!$A$5:$K$752,2,TRUE)</f>
        <v>King, Charlotte</v>
      </c>
      <c r="E261" s="21" t="str">
        <f>VLOOKUP(C261,'[1]Entry Details'!$A$5:$K$752,4,TRUE)</f>
        <v>Grange Farm &amp; Dunmow Runners</v>
      </c>
      <c r="F261" s="21">
        <f>VLOOKUP(C261,'[1]Entry Details'!$A$5:$K$752,5,TRUE)</f>
        <v>0</v>
      </c>
      <c r="G261" s="22" t="str">
        <f>VLOOKUP(C261,'[1]Entry Details'!$A$5:$K$752,8,TRUE)</f>
        <v>FV35</v>
      </c>
      <c r="H261" s="23">
        <f>VLOOKUP(A261,'[1]Finishing Times'!$A$5:$C$750,3,TRUE)</f>
        <v>0.12582175925925926</v>
      </c>
      <c r="I261" s="22" t="str">
        <f>VLOOKUP(C261,'[1]Entry Details'!$A$5:$K$752,9,TRUE)</f>
        <v>Yes</v>
      </c>
      <c r="J261" s="17" t="str">
        <f>VLOOKUP(C261,'[1]Entry Details'!$A$5:$K$752,3,TRUE)</f>
        <v>Female</v>
      </c>
    </row>
    <row r="262" spans="1:10">
      <c r="A262" s="17">
        <v>257</v>
      </c>
      <c r="B262" s="18">
        <f>IF(I262="Yes",COUNT($B$6:B261)+1,"")</f>
        <v>160</v>
      </c>
      <c r="C262" s="19">
        <f>VLOOKUP(A262,'[1]Finishing Times'!$A$7:$C$750,2,TRUE)</f>
        <v>373</v>
      </c>
      <c r="D262" s="20" t="str">
        <f>VLOOKUP(C262,'[1]Entry Details'!$A$5:$K$752,2,TRUE)</f>
        <v>Lee, Ricky</v>
      </c>
      <c r="E262" s="21" t="str">
        <f>VLOOKUP(C262,'[1]Entry Details'!$A$5:$K$752,4,TRUE)</f>
        <v>Billericay Striders</v>
      </c>
      <c r="F262" s="21">
        <f>VLOOKUP(C262,'[1]Entry Details'!$A$5:$K$752,5,TRUE)</f>
        <v>0</v>
      </c>
      <c r="G262" s="22" t="str">
        <f>VLOOKUP(C262,'[1]Entry Details'!$A$5:$K$752,8,TRUE)</f>
        <v>M50</v>
      </c>
      <c r="H262" s="23">
        <f>VLOOKUP(A262,'[1]Finishing Times'!$A$5:$C$750,3,TRUE)</f>
        <v>0.12587962962962965</v>
      </c>
      <c r="I262" s="22" t="str">
        <f>VLOOKUP(C262,'[1]Entry Details'!$A$5:$K$752,9,TRUE)</f>
        <v>Yes</v>
      </c>
      <c r="J262" s="17" t="str">
        <f>VLOOKUP(C262,'[1]Entry Details'!$A$5:$K$752,3,TRUE)</f>
        <v>Male</v>
      </c>
    </row>
    <row r="263" spans="1:10">
      <c r="A263" s="17">
        <v>258</v>
      </c>
      <c r="B263" s="18">
        <f>IF(I263="Yes",COUNT($B$6:B262)+1,"")</f>
        <v>161</v>
      </c>
      <c r="C263" s="19">
        <f>VLOOKUP(A263,'[1]Finishing Times'!$A$7:$C$750,2,TRUE)</f>
        <v>203</v>
      </c>
      <c r="D263" s="20" t="str">
        <f>VLOOKUP(C263,'[1]Entry Details'!$A$5:$K$752,2,TRUE)</f>
        <v>Daw, Alasdair</v>
      </c>
      <c r="E263" s="21" t="str">
        <f>VLOOKUP(C263,'[1]Entry Details'!$A$5:$K$752,4,TRUE)</f>
        <v>Billericay Striders</v>
      </c>
      <c r="F263" s="21">
        <f>VLOOKUP(C263,'[1]Entry Details'!$A$5:$K$752,5,TRUE)</f>
        <v>0</v>
      </c>
      <c r="G263" s="22" t="str">
        <f>VLOOKUP(C263,'[1]Entry Details'!$A$5:$K$752,8,TRUE)</f>
        <v>M40</v>
      </c>
      <c r="H263" s="23">
        <f>VLOOKUP(A263,'[1]Finishing Times'!$A$5:$C$750,3,TRUE)</f>
        <v>0.12611111111111112</v>
      </c>
      <c r="I263" s="22" t="str">
        <f>VLOOKUP(C263,'[1]Entry Details'!$A$5:$K$752,9,TRUE)</f>
        <v>Yes</v>
      </c>
      <c r="J263" s="17" t="str">
        <f>VLOOKUP(C263,'[1]Entry Details'!$A$5:$K$752,3,TRUE)</f>
        <v>Male</v>
      </c>
    </row>
    <row r="264" spans="1:10">
      <c r="A264" s="17">
        <v>259</v>
      </c>
      <c r="B264" s="18" t="str">
        <f>IF(I264="Yes",COUNT($B$6:B263)+1,"")</f>
        <v/>
      </c>
      <c r="C264" s="19">
        <f>VLOOKUP(A264,'[1]Finishing Times'!$A$7:$C$750,2,TRUE)</f>
        <v>507</v>
      </c>
      <c r="D264" s="20" t="str">
        <f>VLOOKUP(C264,'[1]Entry Details'!$A$5:$K$752,2,TRUE)</f>
        <v>Robertson, Mark R</v>
      </c>
      <c r="E264" s="21" t="str">
        <f>VLOOKUP(C264,'[1]Entry Details'!$A$5:$K$752,4,TRUE)</f>
        <v>Rochford Running Club</v>
      </c>
      <c r="F264" s="21">
        <f>VLOOKUP(C264,'[1]Entry Details'!$A$5:$K$752,5,TRUE)</f>
        <v>0</v>
      </c>
      <c r="G264" s="22" t="str">
        <f>VLOOKUP(C264,'[1]Entry Details'!$A$5:$K$752,8,TRUE)</f>
        <v>M50</v>
      </c>
      <c r="H264" s="23">
        <f>VLOOKUP(A264,'[1]Finishing Times'!$A$5:$C$750,3,TRUE)</f>
        <v>0.12620370370370371</v>
      </c>
      <c r="I264" s="22" t="str">
        <f>VLOOKUP(C264,'[1]Entry Details'!$A$5:$K$752,9,TRUE)</f>
        <v>No</v>
      </c>
      <c r="J264" s="17" t="str">
        <f>VLOOKUP(C264,'[1]Entry Details'!$A$5:$K$752,3,TRUE)</f>
        <v>Male</v>
      </c>
    </row>
    <row r="265" spans="1:10">
      <c r="A265" s="17">
        <v>260</v>
      </c>
      <c r="B265" s="18">
        <f>IF(I265="Yes",COUNT($B$6:B264)+1,"")</f>
        <v>162</v>
      </c>
      <c r="C265" s="19">
        <f>VLOOKUP(A265,'[1]Finishing Times'!$A$7:$C$750,2,TRUE)</f>
        <v>540</v>
      </c>
      <c r="D265" s="20" t="str">
        <f>VLOOKUP(C265,'[1]Entry Details'!$A$5:$K$752,2,TRUE)</f>
        <v>Smith, David</v>
      </c>
      <c r="E265" s="21" t="str">
        <f>VLOOKUP(C265,'[1]Entry Details'!$A$5:$K$752,4,TRUE)</f>
        <v>Springfield Striders</v>
      </c>
      <c r="F265" s="21">
        <f>VLOOKUP(C265,'[1]Entry Details'!$A$5:$K$752,5,TRUE)</f>
        <v>0</v>
      </c>
      <c r="G265" s="22" t="str">
        <f>VLOOKUP(C265,'[1]Entry Details'!$A$5:$K$752,8,TRUE)</f>
        <v>M60</v>
      </c>
      <c r="H265" s="23">
        <f>VLOOKUP(A265,'[1]Finishing Times'!$A$5:$C$750,3,TRUE)</f>
        <v>0.12645833333333334</v>
      </c>
      <c r="I265" s="22" t="str">
        <f>VLOOKUP(C265,'[1]Entry Details'!$A$5:$K$752,9,TRUE)</f>
        <v>Yes</v>
      </c>
      <c r="J265" s="17" t="str">
        <f>VLOOKUP(C265,'[1]Entry Details'!$A$5:$K$752,3,TRUE)</f>
        <v>Male</v>
      </c>
    </row>
    <row r="266" spans="1:10">
      <c r="A266" s="17">
        <v>261</v>
      </c>
      <c r="B266" s="18" t="str">
        <f>IF(I266="Yes",COUNT($B$6:B265)+1,"")</f>
        <v/>
      </c>
      <c r="C266" s="19">
        <f>VLOOKUP(A266,'[1]Finishing Times'!$A$7:$C$750,2,TRUE)</f>
        <v>546</v>
      </c>
      <c r="D266" s="20" t="str">
        <f>VLOOKUP(C266,'[1]Entry Details'!$A$5:$K$752,2,TRUE)</f>
        <v>Smith, Steve</v>
      </c>
      <c r="E266" s="21" t="str">
        <f>VLOOKUP(C266,'[1]Entry Details'!$A$5:$K$752,4,TRUE)</f>
        <v>Weald Park Warriors</v>
      </c>
      <c r="F266" s="21">
        <f>VLOOKUP(C266,'[1]Entry Details'!$A$5:$K$752,5,TRUE)</f>
        <v>0</v>
      </c>
      <c r="G266" s="22" t="str">
        <f>VLOOKUP(C266,'[1]Entry Details'!$A$5:$K$752,8,TRUE)</f>
        <v>M40</v>
      </c>
      <c r="H266" s="23">
        <f>VLOOKUP(A266,'[1]Finishing Times'!$A$5:$C$750,3,TRUE)</f>
        <v>0.12656249999999999</v>
      </c>
      <c r="I266" s="22" t="str">
        <f>VLOOKUP(C266,'[1]Entry Details'!$A$5:$K$752,9,TRUE)</f>
        <v>No</v>
      </c>
      <c r="J266" s="17" t="str">
        <f>VLOOKUP(C266,'[1]Entry Details'!$A$5:$K$752,3,TRUE)</f>
        <v>Male</v>
      </c>
    </row>
    <row r="267" spans="1:10">
      <c r="A267" s="17">
        <v>262</v>
      </c>
      <c r="B267" s="18" t="str">
        <f>IF(I267="Yes",COUNT($B$6:B266)+1,"")</f>
        <v/>
      </c>
      <c r="C267" s="19">
        <f>VLOOKUP(A267,'[1]Finishing Times'!$A$7:$C$750,2,TRUE)</f>
        <v>544</v>
      </c>
      <c r="D267" s="20" t="str">
        <f>VLOOKUP(C267,'[1]Entry Details'!$A$5:$K$752,2,TRUE)</f>
        <v>Smith, Michelle</v>
      </c>
      <c r="E267" s="21" t="str">
        <f>VLOOKUP(C267,'[1]Entry Details'!$A$5:$K$752,4,TRUE)</f>
        <v>Unaffiliated</v>
      </c>
      <c r="F267" s="21">
        <f>VLOOKUP(C267,'[1]Entry Details'!$A$5:$K$752,5,TRUE)</f>
        <v>0</v>
      </c>
      <c r="G267" s="22" t="str">
        <f>VLOOKUP(C267,'[1]Entry Details'!$A$5:$K$752,8,TRUE)</f>
        <v>FV45</v>
      </c>
      <c r="H267" s="23">
        <f>VLOOKUP(A267,'[1]Finishing Times'!$A$5:$C$750,3,TRUE)</f>
        <v>0.12656249999999999</v>
      </c>
      <c r="I267" s="22" t="str">
        <f>VLOOKUP(C267,'[1]Entry Details'!$A$5:$K$752,9,TRUE)</f>
        <v>No</v>
      </c>
      <c r="J267" s="17" t="str">
        <f>VLOOKUP(C267,'[1]Entry Details'!$A$5:$K$752,3,TRUE)</f>
        <v>Female</v>
      </c>
    </row>
    <row r="268" spans="1:10">
      <c r="A268" s="17">
        <v>263</v>
      </c>
      <c r="B268" s="18" t="str">
        <f>IF(I268="Yes",COUNT($B$6:B267)+1,"")</f>
        <v/>
      </c>
      <c r="C268" s="19">
        <f>VLOOKUP(A268,'[1]Finishing Times'!$A$7:$C$750,2,TRUE)</f>
        <v>110</v>
      </c>
      <c r="D268" s="20" t="str">
        <f>VLOOKUP(C268,'[1]Entry Details'!$A$5:$K$752,2,TRUE)</f>
        <v>Beaver, Diane</v>
      </c>
      <c r="E268" s="21" t="str">
        <f>VLOOKUP(C268,'[1]Entry Details'!$A$5:$K$752,4,TRUE)</f>
        <v>Hockley Trail Runners</v>
      </c>
      <c r="F268" s="21">
        <f>VLOOKUP(C268,'[1]Entry Details'!$A$5:$K$752,5,TRUE)</f>
        <v>0</v>
      </c>
      <c r="G268" s="22" t="str">
        <f>VLOOKUP(C268,'[1]Entry Details'!$A$5:$K$752,8,TRUE)</f>
        <v>FV55</v>
      </c>
      <c r="H268" s="23">
        <f>VLOOKUP(A268,'[1]Finishing Times'!$A$5:$C$750,3,TRUE)</f>
        <v>0.12671296296296297</v>
      </c>
      <c r="I268" s="22" t="str">
        <f>VLOOKUP(C268,'[1]Entry Details'!$A$5:$K$752,9,TRUE)</f>
        <v>No</v>
      </c>
      <c r="J268" s="17" t="str">
        <f>VLOOKUP(C268,'[1]Entry Details'!$A$5:$K$752,3,TRUE)</f>
        <v>Female</v>
      </c>
    </row>
    <row r="269" spans="1:10">
      <c r="A269" s="17">
        <v>264</v>
      </c>
      <c r="B269" s="18">
        <f>IF(I269="Yes",COUNT($B$6:B268)+1,"")</f>
        <v>163</v>
      </c>
      <c r="C269" s="19">
        <f>VLOOKUP(A269,'[1]Finishing Times'!$A$7:$C$750,2,TRUE)</f>
        <v>593</v>
      </c>
      <c r="D269" s="20" t="str">
        <f>VLOOKUP(C269,'[1]Entry Details'!$A$5:$K$752,2,TRUE)</f>
        <v>Walker, Keith</v>
      </c>
      <c r="E269" s="21" t="str">
        <f>VLOOKUP(C269,'[1]Entry Details'!$A$5:$K$752,4,TRUE)</f>
        <v>Billericay Striders</v>
      </c>
      <c r="F269" s="21">
        <f>VLOOKUP(C269,'[1]Entry Details'!$A$5:$K$752,5,TRUE)</f>
        <v>0</v>
      </c>
      <c r="G269" s="22" t="str">
        <f>VLOOKUP(C269,'[1]Entry Details'!$A$5:$K$752,8,TRUE)</f>
        <v>M70</v>
      </c>
      <c r="H269" s="23">
        <f>VLOOKUP(A269,'[1]Finishing Times'!$A$5:$C$750,3,TRUE)</f>
        <v>0.1272337962962963</v>
      </c>
      <c r="I269" s="22" t="str">
        <f>VLOOKUP(C269,'[1]Entry Details'!$A$5:$K$752,9,TRUE)</f>
        <v>Yes</v>
      </c>
      <c r="J269" s="17" t="str">
        <f>VLOOKUP(C269,'[1]Entry Details'!$A$5:$K$752,3,TRUE)</f>
        <v>Male</v>
      </c>
    </row>
    <row r="270" spans="1:10">
      <c r="A270" s="17">
        <v>265</v>
      </c>
      <c r="B270" s="18" t="str">
        <f>IF(I270="Yes",COUNT($B$6:B269)+1,"")</f>
        <v/>
      </c>
      <c r="C270" s="19">
        <f>VLOOKUP(A270,'[1]Finishing Times'!$A$7:$C$750,2,TRUE)</f>
        <v>154</v>
      </c>
      <c r="D270" s="20" t="str">
        <f>VLOOKUP(C270,'[1]Entry Details'!$A$5:$K$752,2,TRUE)</f>
        <v>Carter, Sam</v>
      </c>
      <c r="E270" s="21" t="str">
        <f>VLOOKUP(C270,'[1]Entry Details'!$A$5:$K$752,4,TRUE)</f>
        <v>Harlow Running Club</v>
      </c>
      <c r="F270" s="21">
        <f>VLOOKUP(C270,'[1]Entry Details'!$A$5:$K$752,5,TRUE)</f>
        <v>0</v>
      </c>
      <c r="G270" s="22" t="str">
        <f>VLOOKUP(C270,'[1]Entry Details'!$A$5:$K$752,8,TRUE)</f>
        <v>M</v>
      </c>
      <c r="H270" s="23">
        <f>VLOOKUP(A270,'[1]Finishing Times'!$A$5:$C$750,3,TRUE)</f>
        <v>0.12766203703703705</v>
      </c>
      <c r="I270" s="22" t="str">
        <f>VLOOKUP(C270,'[1]Entry Details'!$A$5:$K$752,9,TRUE)</f>
        <v>No</v>
      </c>
      <c r="J270" s="17" t="str">
        <f>VLOOKUP(C270,'[1]Entry Details'!$A$5:$K$752,3,TRUE)</f>
        <v>Male</v>
      </c>
    </row>
    <row r="271" spans="1:10">
      <c r="A271" s="17">
        <v>266</v>
      </c>
      <c r="B271" s="18">
        <f>IF(I271="Yes",COUNT($B$6:B270)+1,"")</f>
        <v>164</v>
      </c>
      <c r="C271" s="19">
        <f>VLOOKUP(A271,'[1]Finishing Times'!$A$7:$C$750,2,TRUE)</f>
        <v>590</v>
      </c>
      <c r="D271" s="20" t="str">
        <f>VLOOKUP(C271,'[1]Entry Details'!$A$5:$K$752,2,TRUE)</f>
        <v>Wadley-Smith, Victoria</v>
      </c>
      <c r="E271" s="21" t="str">
        <f>VLOOKUP(C271,'[1]Entry Details'!$A$5:$K$752,4,TRUE)</f>
        <v>Leigh-On-Sea Striders</v>
      </c>
      <c r="F271" s="21">
        <f>VLOOKUP(C271,'[1]Entry Details'!$A$5:$K$752,5,TRUE)</f>
        <v>0</v>
      </c>
      <c r="G271" s="22" t="str">
        <f>VLOOKUP(C271,'[1]Entry Details'!$A$5:$K$752,8,TRUE)</f>
        <v xml:space="preserve">F </v>
      </c>
      <c r="H271" s="23">
        <f>VLOOKUP(A271,'[1]Finishing Times'!$A$5:$C$750,3,TRUE)</f>
        <v>0.12826388888888887</v>
      </c>
      <c r="I271" s="22" t="str">
        <f>VLOOKUP(C271,'[1]Entry Details'!$A$5:$K$752,9,TRUE)</f>
        <v>Yes</v>
      </c>
      <c r="J271" s="17" t="str">
        <f>VLOOKUP(C271,'[1]Entry Details'!$A$5:$K$752,3,TRUE)</f>
        <v>Female</v>
      </c>
    </row>
    <row r="272" spans="1:10">
      <c r="A272" s="17">
        <v>267</v>
      </c>
      <c r="B272" s="18">
        <f>IF(I272="Yes",COUNT($B$6:B271)+1,"")</f>
        <v>165</v>
      </c>
      <c r="C272" s="19">
        <f>VLOOKUP(A272,'[1]Finishing Times'!$A$7:$C$750,2,TRUE)</f>
        <v>461</v>
      </c>
      <c r="D272" s="20" t="str">
        <f>VLOOKUP(C272,'[1]Entry Details'!$A$5:$K$752,2,TRUE)</f>
        <v>Penkett, Emily</v>
      </c>
      <c r="E272" s="21" t="str">
        <f>VLOOKUP(C272,'[1]Entry Details'!$A$5:$K$752,4,TRUE)</f>
        <v>Springfield Striders</v>
      </c>
      <c r="F272" s="21">
        <f>VLOOKUP(C272,'[1]Entry Details'!$A$5:$K$752,5,TRUE)</f>
        <v>0</v>
      </c>
      <c r="G272" s="22" t="str">
        <f>VLOOKUP(C272,'[1]Entry Details'!$A$5:$K$752,8,TRUE)</f>
        <v>FV35</v>
      </c>
      <c r="H272" s="23">
        <f>VLOOKUP(A272,'[1]Finishing Times'!$A$5:$C$750,3,TRUE)</f>
        <v>0.12828703703703703</v>
      </c>
      <c r="I272" s="22" t="str">
        <f>VLOOKUP(C272,'[1]Entry Details'!$A$5:$K$752,9,TRUE)</f>
        <v>Yes</v>
      </c>
      <c r="J272" s="17" t="str">
        <f>VLOOKUP(C272,'[1]Entry Details'!$A$5:$K$752,3,TRUE)</f>
        <v>Female</v>
      </c>
    </row>
    <row r="273" spans="1:10">
      <c r="A273" s="17">
        <v>268</v>
      </c>
      <c r="B273" s="18">
        <f>IF(I273="Yes",COUNT($B$6:B272)+1,"")</f>
        <v>166</v>
      </c>
      <c r="C273" s="19">
        <f>VLOOKUP(A273,'[1]Finishing Times'!$A$7:$C$750,2,TRUE)</f>
        <v>84</v>
      </c>
      <c r="D273" s="20" t="str">
        <f>VLOOKUP(C273,'[1]Entry Details'!$A$5:$K$752,2,TRUE)</f>
        <v>Ashley, Thomas</v>
      </c>
      <c r="E273" s="21" t="str">
        <f>VLOOKUP(C273,'[1]Entry Details'!$A$5:$K$752,4,TRUE)</f>
        <v>Witham Running Club</v>
      </c>
      <c r="F273" s="21">
        <f>VLOOKUP(C273,'[1]Entry Details'!$A$5:$K$752,5,TRUE)</f>
        <v>0</v>
      </c>
      <c r="G273" s="22" t="str">
        <f>VLOOKUP(C273,'[1]Entry Details'!$A$5:$K$752,8,TRUE)</f>
        <v>M</v>
      </c>
      <c r="H273" s="23">
        <f>VLOOKUP(A273,'[1]Finishing Times'!$A$5:$C$750,3,TRUE)</f>
        <v>0.12856481481481483</v>
      </c>
      <c r="I273" s="22" t="str">
        <f>VLOOKUP(C273,'[1]Entry Details'!$A$5:$K$752,9,TRUE)</f>
        <v>Yes</v>
      </c>
      <c r="J273" s="17" t="str">
        <f>VLOOKUP(C273,'[1]Entry Details'!$A$5:$K$752,3,TRUE)</f>
        <v>Male</v>
      </c>
    </row>
    <row r="274" spans="1:10">
      <c r="A274" s="17">
        <v>269</v>
      </c>
      <c r="B274" s="18" t="str">
        <f>IF(I274="Yes",COUNT($B$6:B273)+1,"")</f>
        <v/>
      </c>
      <c r="C274" s="19">
        <f>VLOOKUP(A274,'[1]Finishing Times'!$A$7:$C$750,2,TRUE)</f>
        <v>231</v>
      </c>
      <c r="D274" s="20" t="str">
        <f>VLOOKUP(C274,'[1]Entry Details'!$A$5:$K$752,2,TRUE)</f>
        <v>Elliott, Lorna</v>
      </c>
      <c r="E274" s="21" t="str">
        <f>VLOOKUP(C274,'[1]Entry Details'!$A$5:$K$752,4,TRUE)</f>
        <v>Unaffiliated</v>
      </c>
      <c r="F274" s="21">
        <f>VLOOKUP(C274,'[1]Entry Details'!$A$5:$K$752,5,TRUE)</f>
        <v>0</v>
      </c>
      <c r="G274" s="22" t="str">
        <f>VLOOKUP(C274,'[1]Entry Details'!$A$5:$K$752,8,TRUE)</f>
        <v xml:space="preserve">F </v>
      </c>
      <c r="H274" s="23">
        <f>VLOOKUP(A274,'[1]Finishing Times'!$A$5:$C$750,3,TRUE)</f>
        <v>0.12959490740740739</v>
      </c>
      <c r="I274" s="22" t="str">
        <f>VLOOKUP(C274,'[1]Entry Details'!$A$5:$K$752,9,TRUE)</f>
        <v>No</v>
      </c>
      <c r="J274" s="17" t="str">
        <f>VLOOKUP(C274,'[1]Entry Details'!$A$5:$K$752,3,TRUE)</f>
        <v>Female</v>
      </c>
    </row>
    <row r="275" spans="1:10">
      <c r="A275" s="17">
        <v>270</v>
      </c>
      <c r="B275" s="18" t="str">
        <f>IF(I275="Yes",COUNT($B$6:B274)+1,"")</f>
        <v/>
      </c>
      <c r="C275" s="19">
        <f>VLOOKUP(A275,'[1]Finishing Times'!$A$7:$C$750,2,TRUE)</f>
        <v>232</v>
      </c>
      <c r="D275" s="20" t="str">
        <f>VLOOKUP(C275,'[1]Entry Details'!$A$5:$K$752,2,TRUE)</f>
        <v>Elliott, Robert</v>
      </c>
      <c r="E275" s="21" t="str">
        <f>VLOOKUP(C275,'[1]Entry Details'!$A$5:$K$752,4,TRUE)</f>
        <v>Unaffiliated</v>
      </c>
      <c r="F275" s="21">
        <f>VLOOKUP(C275,'[1]Entry Details'!$A$5:$K$752,5,TRUE)</f>
        <v>0</v>
      </c>
      <c r="G275" s="22" t="str">
        <f>VLOOKUP(C275,'[1]Entry Details'!$A$5:$K$752,8,TRUE)</f>
        <v>M</v>
      </c>
      <c r="H275" s="23">
        <f>VLOOKUP(A275,'[1]Finishing Times'!$A$5:$C$750,3,TRUE)</f>
        <v>0.12960648148148149</v>
      </c>
      <c r="I275" s="22" t="str">
        <f>VLOOKUP(C275,'[1]Entry Details'!$A$5:$K$752,9,TRUE)</f>
        <v>No</v>
      </c>
      <c r="J275" s="17" t="str">
        <f>VLOOKUP(C275,'[1]Entry Details'!$A$5:$K$752,3,TRUE)</f>
        <v>Male</v>
      </c>
    </row>
    <row r="276" spans="1:10">
      <c r="A276" s="17">
        <v>271</v>
      </c>
      <c r="B276" s="18" t="str">
        <f>IF(I276="Yes",COUNT($B$6:B275)+1,"")</f>
        <v/>
      </c>
      <c r="C276" s="19">
        <f>VLOOKUP(A276,'[1]Finishing Times'!$A$7:$C$750,2,TRUE)</f>
        <v>386</v>
      </c>
      <c r="D276" s="20" t="str">
        <f>VLOOKUP(C276,'[1]Entry Details'!$A$5:$K$752,2,TRUE)</f>
        <v>Mangham, Scott</v>
      </c>
      <c r="E276" s="21" t="str">
        <f>VLOOKUP(C276,'[1]Entry Details'!$A$5:$K$752,4,TRUE)</f>
        <v>Leigh-On-Sea Striders</v>
      </c>
      <c r="F276" s="21">
        <f>VLOOKUP(C276,'[1]Entry Details'!$A$5:$K$752,5,TRUE)</f>
        <v>0</v>
      </c>
      <c r="G276" s="22" t="str">
        <f>VLOOKUP(C276,'[1]Entry Details'!$A$5:$K$752,8,TRUE)</f>
        <v>M</v>
      </c>
      <c r="H276" s="23">
        <f>VLOOKUP(A276,'[1]Finishing Times'!$A$5:$C$750,3,TRUE)</f>
        <v>0.12979166666666667</v>
      </c>
      <c r="I276" s="22" t="str">
        <f>VLOOKUP(C276,'[1]Entry Details'!$A$5:$K$752,9,TRUE)</f>
        <v>No</v>
      </c>
      <c r="J276" s="17" t="str">
        <f>VLOOKUP(C276,'[1]Entry Details'!$A$5:$K$752,3,TRUE)</f>
        <v>Male</v>
      </c>
    </row>
    <row r="277" spans="1:10">
      <c r="A277" s="17">
        <v>272</v>
      </c>
      <c r="B277" s="18" t="str">
        <f>IF(I277="Yes",COUNT($B$6:B276)+1,"")</f>
        <v/>
      </c>
      <c r="C277" s="19">
        <f>VLOOKUP(A277,'[1]Finishing Times'!$A$7:$C$750,2,TRUE)</f>
        <v>625</v>
      </c>
      <c r="D277" s="20" t="str">
        <f>VLOOKUP(C277,'[1]Entry Details'!$A$5:$K$752,2,TRUE)</f>
        <v>Woods, Peter</v>
      </c>
      <c r="E277" s="21" t="str">
        <f>VLOOKUP(C277,'[1]Entry Details'!$A$5:$K$752,4,TRUE)</f>
        <v>Felixstowe Road Runners</v>
      </c>
      <c r="F277" s="21">
        <f>VLOOKUP(C277,'[1]Entry Details'!$A$5:$K$752,5,TRUE)</f>
        <v>0</v>
      </c>
      <c r="G277" s="22" t="str">
        <f>VLOOKUP(C277,'[1]Entry Details'!$A$5:$K$752,8,TRUE)</f>
        <v>M</v>
      </c>
      <c r="H277" s="23">
        <f>VLOOKUP(A277,'[1]Finishing Times'!$A$5:$C$750,3,TRUE)</f>
        <v>0.13141203703703705</v>
      </c>
      <c r="I277" s="22" t="str">
        <f>VLOOKUP(C277,'[1]Entry Details'!$A$5:$K$752,9,TRUE)</f>
        <v>No</v>
      </c>
      <c r="J277" s="17" t="str">
        <f>VLOOKUP(C277,'[1]Entry Details'!$A$5:$K$752,3,TRUE)</f>
        <v>Male</v>
      </c>
    </row>
    <row r="278" spans="1:10">
      <c r="A278" s="17">
        <v>273</v>
      </c>
      <c r="B278" s="18">
        <f>IF(I278="Yes",COUNT($B$6:B277)+1,"")</f>
        <v>167</v>
      </c>
      <c r="C278" s="19">
        <f>VLOOKUP(A278,'[1]Finishing Times'!$A$7:$C$750,2,TRUE)</f>
        <v>262</v>
      </c>
      <c r="D278" s="20" t="str">
        <f>VLOOKUP(C278,'[1]Entry Details'!$A$5:$K$752,2,TRUE)</f>
        <v>Garrett, Richard</v>
      </c>
      <c r="E278" s="21" t="str">
        <f>VLOOKUP(C278,'[1]Entry Details'!$A$5:$K$752,4,TRUE)</f>
        <v>Tiptree Road Runners</v>
      </c>
      <c r="F278" s="21">
        <f>VLOOKUP(C278,'[1]Entry Details'!$A$5:$K$752,5,TRUE)</f>
        <v>0</v>
      </c>
      <c r="G278" s="22" t="str">
        <f>VLOOKUP(C278,'[1]Entry Details'!$A$5:$K$752,8,TRUE)</f>
        <v>M40</v>
      </c>
      <c r="H278" s="23">
        <f>VLOOKUP(A278,'[1]Finishing Times'!$A$5:$C$750,3,TRUE)</f>
        <v>0.13155092592592593</v>
      </c>
      <c r="I278" s="22" t="str">
        <f>VLOOKUP(C278,'[1]Entry Details'!$A$5:$K$752,9,TRUE)</f>
        <v>Yes</v>
      </c>
      <c r="J278" s="17" t="str">
        <f>VLOOKUP(C278,'[1]Entry Details'!$A$5:$K$752,3,TRUE)</f>
        <v>Male</v>
      </c>
    </row>
    <row r="279" spans="1:10">
      <c r="A279" s="17">
        <v>274</v>
      </c>
      <c r="B279" s="18" t="str">
        <f>IF(I279="Yes",COUNT($B$6:B278)+1,"")</f>
        <v/>
      </c>
      <c r="C279" s="19">
        <f>VLOOKUP(A279,'[1]Finishing Times'!$A$7:$C$750,2,TRUE)</f>
        <v>585</v>
      </c>
      <c r="D279" s="20" t="str">
        <f>VLOOKUP(C279,'[1]Entry Details'!$A$5:$K$752,2,TRUE)</f>
        <v>Utting, Tim</v>
      </c>
      <c r="E279" s="21" t="str">
        <f>VLOOKUP(C279,'[1]Entry Details'!$A$5:$K$752,4,TRUE)</f>
        <v>Rochford Running Club</v>
      </c>
      <c r="F279" s="21">
        <f>VLOOKUP(C279,'[1]Entry Details'!$A$5:$K$752,5,TRUE)</f>
        <v>0</v>
      </c>
      <c r="G279" s="22" t="str">
        <f>VLOOKUP(C279,'[1]Entry Details'!$A$5:$K$752,8,TRUE)</f>
        <v>M</v>
      </c>
      <c r="H279" s="23">
        <f>VLOOKUP(A279,'[1]Finishing Times'!$A$5:$C$750,3,TRUE)</f>
        <v>0.13188657407407409</v>
      </c>
      <c r="I279" s="22" t="str">
        <f>VLOOKUP(C279,'[1]Entry Details'!$A$5:$K$752,9,TRUE)</f>
        <v>No</v>
      </c>
      <c r="J279" s="17" t="str">
        <f>VLOOKUP(C279,'[1]Entry Details'!$A$5:$K$752,3,TRUE)</f>
        <v>Male</v>
      </c>
    </row>
    <row r="280" spans="1:10">
      <c r="A280" s="17">
        <v>275</v>
      </c>
      <c r="B280" s="18" t="str">
        <f>IF(I280="Yes",COUNT($B$6:B279)+1,"")</f>
        <v/>
      </c>
      <c r="C280" s="19">
        <f>VLOOKUP(A280,'[1]Finishing Times'!$A$7:$C$750,2,TRUE)</f>
        <v>255</v>
      </c>
      <c r="D280" s="20" t="str">
        <f>VLOOKUP(C280,'[1]Entry Details'!$A$5:$K$752,2,TRUE)</f>
        <v>Fonnereau, Julia</v>
      </c>
      <c r="E280" s="21" t="str">
        <f>VLOOKUP(C280,'[1]Entry Details'!$A$5:$K$752,4,TRUE)</f>
        <v>Bishops Stortford Running Club</v>
      </c>
      <c r="F280" s="21">
        <f>VLOOKUP(C280,'[1]Entry Details'!$A$5:$K$752,5,TRUE)</f>
        <v>0</v>
      </c>
      <c r="G280" s="22" t="str">
        <f>VLOOKUP(C280,'[1]Entry Details'!$A$5:$K$752,8,TRUE)</f>
        <v>FV45</v>
      </c>
      <c r="H280" s="23">
        <f>VLOOKUP(A280,'[1]Finishing Times'!$A$5:$C$750,3,TRUE)</f>
        <v>0.1325925925925926</v>
      </c>
      <c r="I280" s="22" t="str">
        <f>VLOOKUP(C280,'[1]Entry Details'!$A$5:$K$752,9,TRUE)</f>
        <v>No</v>
      </c>
      <c r="J280" s="17" t="str">
        <f>VLOOKUP(C280,'[1]Entry Details'!$A$5:$K$752,3,TRUE)</f>
        <v>Female</v>
      </c>
    </row>
    <row r="281" spans="1:10">
      <c r="A281" s="17">
        <v>276</v>
      </c>
      <c r="B281" s="18" t="str">
        <f>IF(I281="Yes",COUNT($B$6:B280)+1,"")</f>
        <v/>
      </c>
      <c r="C281" s="19">
        <f>VLOOKUP(A281,'[1]Finishing Times'!$A$7:$C$750,2,TRUE)</f>
        <v>381</v>
      </c>
      <c r="D281" s="20" t="str">
        <f>VLOOKUP(C281,'[1]Entry Details'!$A$5:$K$752,2,TRUE)</f>
        <v>Lovell, Keith</v>
      </c>
      <c r="E281" s="21" t="str">
        <f>VLOOKUP(C281,'[1]Entry Details'!$A$5:$K$752,4,TRUE)</f>
        <v>RED Runners</v>
      </c>
      <c r="F281" s="21">
        <f>VLOOKUP(C281,'[1]Entry Details'!$A$5:$K$752,5,TRUE)</f>
        <v>0</v>
      </c>
      <c r="G281" s="22" t="str">
        <f>VLOOKUP(C281,'[1]Entry Details'!$A$5:$K$752,8,TRUE)</f>
        <v>M50</v>
      </c>
      <c r="H281" s="23">
        <f>VLOOKUP(A281,'[1]Finishing Times'!$A$5:$C$750,3,TRUE)</f>
        <v>0.13310185185185186</v>
      </c>
      <c r="I281" s="22" t="str">
        <f>VLOOKUP(C281,'[1]Entry Details'!$A$5:$K$752,9,TRUE)</f>
        <v>No</v>
      </c>
      <c r="J281" s="17" t="str">
        <f>VLOOKUP(C281,'[1]Entry Details'!$A$5:$K$752,3,TRUE)</f>
        <v>Male</v>
      </c>
    </row>
    <row r="282" spans="1:10">
      <c r="A282" s="17">
        <v>277</v>
      </c>
      <c r="B282" s="18">
        <f>IF(I282="Yes",COUNT($B$6:B281)+1,"")</f>
        <v>168</v>
      </c>
      <c r="C282" s="19">
        <f>VLOOKUP(A282,'[1]Finishing Times'!$A$7:$C$750,2,TRUE)</f>
        <v>331</v>
      </c>
      <c r="D282" s="20" t="str">
        <f>VLOOKUP(C282,'[1]Entry Details'!$A$5:$K$752,2,TRUE)</f>
        <v>Islam, Rahana</v>
      </c>
      <c r="E282" s="21" t="str">
        <f>VLOOKUP(C282,'[1]Entry Details'!$A$5:$K$752,4,TRUE)</f>
        <v>Dagenham 88 Runners</v>
      </c>
      <c r="F282" s="21">
        <f>VLOOKUP(C282,'[1]Entry Details'!$A$5:$K$752,5,TRUE)</f>
        <v>0</v>
      </c>
      <c r="G282" s="22" t="str">
        <f>VLOOKUP(C282,'[1]Entry Details'!$A$5:$K$752,8,TRUE)</f>
        <v>FV35</v>
      </c>
      <c r="H282" s="23">
        <f>VLOOKUP(A282,'[1]Finishing Times'!$A$5:$C$750,3,TRUE)</f>
        <v>0.13319444444444445</v>
      </c>
      <c r="I282" s="22" t="str">
        <f>VLOOKUP(C282,'[1]Entry Details'!$A$5:$K$752,9,TRUE)</f>
        <v>Yes</v>
      </c>
      <c r="J282" s="17" t="str">
        <f>VLOOKUP(C282,'[1]Entry Details'!$A$5:$K$752,3,TRUE)</f>
        <v>Female</v>
      </c>
    </row>
    <row r="283" spans="1:10">
      <c r="A283" s="17">
        <v>278</v>
      </c>
      <c r="B283" s="18" t="str">
        <f>IF(I283="Yes",COUNT($B$6:B282)+1,"")</f>
        <v/>
      </c>
      <c r="C283" s="19">
        <f>VLOOKUP(A283,'[1]Finishing Times'!$A$7:$C$750,2,TRUE)</f>
        <v>180</v>
      </c>
      <c r="D283" s="20" t="str">
        <f>VLOOKUP(C283,'[1]Entry Details'!$A$5:$K$752,2,TRUE)</f>
        <v>Conway, James</v>
      </c>
      <c r="E283" s="21" t="str">
        <f>VLOOKUP(C283,'[1]Entry Details'!$A$5:$K$752,4,TRUE)</f>
        <v>Michelle's Running Group</v>
      </c>
      <c r="F283" s="21">
        <f>VLOOKUP(C283,'[1]Entry Details'!$A$5:$K$752,5,TRUE)</f>
        <v>0</v>
      </c>
      <c r="G283" s="22" t="str">
        <f>VLOOKUP(C283,'[1]Entry Details'!$A$5:$K$752,8,TRUE)</f>
        <v>M40</v>
      </c>
      <c r="H283" s="23">
        <f>VLOOKUP(A283,'[1]Finishing Times'!$A$5:$C$750,3,TRUE)</f>
        <v>0.13375000000000001</v>
      </c>
      <c r="I283" s="22" t="str">
        <f>VLOOKUP(C283,'[1]Entry Details'!$A$5:$K$752,9,TRUE)</f>
        <v>No</v>
      </c>
      <c r="J283" s="17" t="str">
        <f>VLOOKUP(C283,'[1]Entry Details'!$A$5:$K$752,3,TRUE)</f>
        <v>Male</v>
      </c>
    </row>
    <row r="284" spans="1:10">
      <c r="A284" s="17">
        <v>279</v>
      </c>
      <c r="B284" s="18" t="str">
        <f>IF(I284="Yes",COUNT($B$6:B283)+1,"")</f>
        <v/>
      </c>
      <c r="C284" s="19">
        <f>VLOOKUP(A284,'[1]Finishing Times'!$A$7:$C$750,2,TRUE)</f>
        <v>344</v>
      </c>
      <c r="D284" s="20" t="str">
        <f>VLOOKUP(C284,'[1]Entry Details'!$A$5:$K$752,2,TRUE)</f>
        <v>Jones, Adam</v>
      </c>
      <c r="E284" s="21" t="str">
        <f>VLOOKUP(C284,'[1]Entry Details'!$A$5:$K$752,4,TRUE)</f>
        <v>Unaffiliated</v>
      </c>
      <c r="F284" s="21">
        <f>VLOOKUP(C284,'[1]Entry Details'!$A$5:$K$752,5,TRUE)</f>
        <v>0</v>
      </c>
      <c r="G284" s="22" t="str">
        <f>VLOOKUP(C284,'[1]Entry Details'!$A$5:$K$752,8,TRUE)</f>
        <v>M40</v>
      </c>
      <c r="H284" s="23">
        <f>VLOOKUP(A284,'[1]Finishing Times'!$A$5:$C$750,3,TRUE)</f>
        <v>0.13376157407407407</v>
      </c>
      <c r="I284" s="22" t="str">
        <f>VLOOKUP(C284,'[1]Entry Details'!$A$5:$K$752,9,TRUE)</f>
        <v>No</v>
      </c>
      <c r="J284" s="17" t="str">
        <f>VLOOKUP(C284,'[1]Entry Details'!$A$5:$K$752,3,TRUE)</f>
        <v>Male</v>
      </c>
    </row>
    <row r="285" spans="1:10">
      <c r="A285" s="17">
        <v>280</v>
      </c>
      <c r="B285" s="18" t="str">
        <f>IF(I285="Yes",COUNT($B$6:B284)+1,"")</f>
        <v/>
      </c>
      <c r="C285" s="19">
        <f>VLOOKUP(A285,'[1]Finishing Times'!$A$7:$C$750,2,TRUE)</f>
        <v>573</v>
      </c>
      <c r="D285" s="20" t="str">
        <f>VLOOKUP(C285,'[1]Entry Details'!$A$5:$K$752,2,TRUE)</f>
        <v>Tourbassova, Alexandra</v>
      </c>
      <c r="E285" s="21" t="str">
        <f>VLOOKUP(C285,'[1]Entry Details'!$A$5:$K$752,4,TRUE)</f>
        <v>JBR Run and Tri Club</v>
      </c>
      <c r="F285" s="21">
        <f>VLOOKUP(C285,'[1]Entry Details'!$A$5:$K$752,5,TRUE)</f>
        <v>0</v>
      </c>
      <c r="G285" s="22" t="str">
        <f>VLOOKUP(C285,'[1]Entry Details'!$A$5:$K$752,8,TRUE)</f>
        <v xml:space="preserve">F </v>
      </c>
      <c r="H285" s="23">
        <f>VLOOKUP(A285,'[1]Finishing Times'!$A$5:$C$750,3,TRUE)</f>
        <v>0.13381944444444444</v>
      </c>
      <c r="I285" s="22" t="str">
        <f>VLOOKUP(C285,'[1]Entry Details'!$A$5:$K$752,9,TRUE)</f>
        <v>No</v>
      </c>
      <c r="J285" s="17" t="str">
        <f>VLOOKUP(C285,'[1]Entry Details'!$A$5:$K$752,3,TRUE)</f>
        <v>Female</v>
      </c>
    </row>
    <row r="286" spans="1:10">
      <c r="A286" s="17">
        <v>281</v>
      </c>
      <c r="B286" s="18">
        <f>IF(I286="Yes",COUNT($B$6:B285)+1,"")</f>
        <v>169</v>
      </c>
      <c r="C286" s="19">
        <f>VLOOKUP(A286,'[1]Finishing Times'!$A$7:$C$750,2,TRUE)</f>
        <v>459</v>
      </c>
      <c r="D286" s="20" t="str">
        <f>VLOOKUP(C286,'[1]Entry Details'!$A$5:$K$752,2,TRUE)</f>
        <v>Pegnall, Michael</v>
      </c>
      <c r="E286" s="21" t="str">
        <f>VLOOKUP(C286,'[1]Entry Details'!$A$5:$K$752,4,TRUE)</f>
        <v>Dagenham 88 Runners</v>
      </c>
      <c r="F286" s="21">
        <f>VLOOKUP(C286,'[1]Entry Details'!$A$5:$K$752,5,TRUE)</f>
        <v>0</v>
      </c>
      <c r="G286" s="22" t="str">
        <f>VLOOKUP(C286,'[1]Entry Details'!$A$5:$K$752,8,TRUE)</f>
        <v>M</v>
      </c>
      <c r="H286" s="23">
        <f>VLOOKUP(A286,'[1]Finishing Times'!$A$5:$C$750,3,TRUE)</f>
        <v>0.13385416666666666</v>
      </c>
      <c r="I286" s="22" t="str">
        <f>VLOOKUP(C286,'[1]Entry Details'!$A$5:$K$752,9,TRUE)</f>
        <v>Yes</v>
      </c>
      <c r="J286" s="17" t="str">
        <f>VLOOKUP(C286,'[1]Entry Details'!$A$5:$K$752,3,TRUE)</f>
        <v>Male</v>
      </c>
    </row>
    <row r="287" spans="1:10">
      <c r="A287" s="17">
        <v>282</v>
      </c>
      <c r="B287" s="18" t="str">
        <f>IF(I287="Yes",COUNT($B$6:B286)+1,"")</f>
        <v/>
      </c>
      <c r="C287" s="19">
        <f>VLOOKUP(A287,'[1]Finishing Times'!$A$7:$C$750,2,TRUE)</f>
        <v>317</v>
      </c>
      <c r="D287" s="20" t="str">
        <f>VLOOKUP(C287,'[1]Entry Details'!$A$5:$K$752,2,TRUE)</f>
        <v>Hooper, Tracy</v>
      </c>
      <c r="E287" s="21" t="str">
        <f>VLOOKUP(C287,'[1]Entry Details'!$A$5:$K$752,4,TRUE)</f>
        <v>Rochford Running Club</v>
      </c>
      <c r="F287" s="21">
        <f>VLOOKUP(C287,'[1]Entry Details'!$A$5:$K$752,5,TRUE)</f>
        <v>0</v>
      </c>
      <c r="G287" s="22" t="str">
        <f>VLOOKUP(C287,'[1]Entry Details'!$A$5:$K$752,8,TRUE)</f>
        <v>FV35</v>
      </c>
      <c r="H287" s="23">
        <f>VLOOKUP(A287,'[1]Finishing Times'!$A$5:$C$750,3,TRUE)</f>
        <v>0.13417824074074072</v>
      </c>
      <c r="I287" s="22" t="str">
        <f>VLOOKUP(C287,'[1]Entry Details'!$A$5:$K$752,9,TRUE)</f>
        <v>No</v>
      </c>
      <c r="J287" s="17" t="str">
        <f>VLOOKUP(C287,'[1]Entry Details'!$A$5:$K$752,3,TRUE)</f>
        <v>Female</v>
      </c>
    </row>
    <row r="288" spans="1:10">
      <c r="A288" s="17">
        <v>283</v>
      </c>
      <c r="B288" s="18">
        <f>IF(I288="Yes",COUNT($B$6:B287)+1,"")</f>
        <v>170</v>
      </c>
      <c r="C288" s="19">
        <f>VLOOKUP(A288,'[1]Finishing Times'!$A$7:$C$750,2,TRUE)</f>
        <v>374</v>
      </c>
      <c r="D288" s="20" t="str">
        <f>VLOOKUP(C288,'[1]Entry Details'!$A$5:$K$752,2,TRUE)</f>
        <v>Leigh, Nikki</v>
      </c>
      <c r="E288" s="21" t="str">
        <f>VLOOKUP(C288,'[1]Entry Details'!$A$5:$K$752,4,TRUE)</f>
        <v>Benfleet RC</v>
      </c>
      <c r="F288" s="21">
        <f>VLOOKUP(C288,'[1]Entry Details'!$A$5:$K$752,5,TRUE)</f>
        <v>0</v>
      </c>
      <c r="G288" s="22" t="str">
        <f>VLOOKUP(C288,'[1]Entry Details'!$A$5:$K$752,8,TRUE)</f>
        <v>FV45</v>
      </c>
      <c r="H288" s="23">
        <f>VLOOKUP(A288,'[1]Finishing Times'!$A$5:$C$750,3,TRUE)</f>
        <v>0.13560185185185183</v>
      </c>
      <c r="I288" s="22" t="str">
        <f>VLOOKUP(C288,'[1]Entry Details'!$A$5:$K$752,9,TRUE)</f>
        <v>Yes</v>
      </c>
      <c r="J288" s="17" t="str">
        <f>VLOOKUP(C288,'[1]Entry Details'!$A$5:$K$752,3,TRUE)</f>
        <v>Female</v>
      </c>
    </row>
    <row r="289" spans="1:10">
      <c r="A289" s="17">
        <v>284</v>
      </c>
      <c r="B289" s="18">
        <f>IF(I289="Yes",COUNT($B$6:B288)+1,"")</f>
        <v>171</v>
      </c>
      <c r="C289" s="19">
        <f>VLOOKUP(A289,'[1]Finishing Times'!$A$7:$C$750,2,TRUE)</f>
        <v>620</v>
      </c>
      <c r="D289" s="20" t="str">
        <f>VLOOKUP(C289,'[1]Entry Details'!$A$5:$K$752,2,TRUE)</f>
        <v>Wise, Steve</v>
      </c>
      <c r="E289" s="21" t="str">
        <f>VLOOKUP(C289,'[1]Entry Details'!$A$5:$K$752,4,TRUE)</f>
        <v>Benfleet RC</v>
      </c>
      <c r="F289" s="21">
        <f>VLOOKUP(C289,'[1]Entry Details'!$A$5:$K$752,5,TRUE)</f>
        <v>0</v>
      </c>
      <c r="G289" s="22" t="str">
        <f>VLOOKUP(C289,'[1]Entry Details'!$A$5:$K$752,8,TRUE)</f>
        <v>M40</v>
      </c>
      <c r="H289" s="23">
        <f>VLOOKUP(A289,'[1]Finishing Times'!$A$5:$C$750,3,TRUE)</f>
        <v>0.13561342592592593</v>
      </c>
      <c r="I289" s="22" t="str">
        <f>VLOOKUP(C289,'[1]Entry Details'!$A$5:$K$752,9,TRUE)</f>
        <v>Yes</v>
      </c>
      <c r="J289" s="17" t="str">
        <f>VLOOKUP(C289,'[1]Entry Details'!$A$5:$K$752,3,TRUE)</f>
        <v>Male</v>
      </c>
    </row>
    <row r="290" spans="1:10">
      <c r="A290" s="17">
        <v>285</v>
      </c>
      <c r="B290" s="18">
        <f>IF(I290="Yes",COUNT($B$6:B289)+1,"")</f>
        <v>172</v>
      </c>
      <c r="C290" s="19">
        <f>VLOOKUP(A290,'[1]Finishing Times'!$A$7:$C$750,2,TRUE)</f>
        <v>469</v>
      </c>
      <c r="D290" s="20" t="str">
        <f>VLOOKUP(C290,'[1]Entry Details'!$A$5:$K$752,2,TRUE)</f>
        <v>Piperdy, Faatemah</v>
      </c>
      <c r="E290" s="21" t="str">
        <f>VLOOKUP(C290,'[1]Entry Details'!$A$5:$K$752,4,TRUE)</f>
        <v>Pitsea RC</v>
      </c>
      <c r="F290" s="21">
        <f>VLOOKUP(C290,'[1]Entry Details'!$A$5:$K$752,5,TRUE)</f>
        <v>0</v>
      </c>
      <c r="G290" s="22" t="str">
        <f>VLOOKUP(C290,'[1]Entry Details'!$A$5:$K$752,8,TRUE)</f>
        <v xml:space="preserve">F </v>
      </c>
      <c r="H290" s="23">
        <f>VLOOKUP(A290,'[1]Finishing Times'!$A$5:$C$750,3,TRUE)</f>
        <v>0.13620370370370369</v>
      </c>
      <c r="I290" s="22" t="str">
        <f>VLOOKUP(C290,'[1]Entry Details'!$A$5:$K$752,9,TRUE)</f>
        <v>Yes</v>
      </c>
      <c r="J290" s="17" t="str">
        <f>VLOOKUP(C290,'[1]Entry Details'!$A$5:$K$752,3,TRUE)</f>
        <v>Female</v>
      </c>
    </row>
    <row r="291" spans="1:10">
      <c r="A291" s="17">
        <v>286</v>
      </c>
      <c r="B291" s="18" t="str">
        <f>IF(I291="Yes",COUNT($B$6:B290)+1,"")</f>
        <v/>
      </c>
      <c r="C291" s="19">
        <f>VLOOKUP(A291,'[1]Finishing Times'!$A$7:$C$750,2,TRUE)</f>
        <v>98</v>
      </c>
      <c r="D291" s="20" t="str">
        <f>VLOOKUP(C291,'[1]Entry Details'!$A$5:$K$752,2,TRUE)</f>
        <v>Barltrop, Mark</v>
      </c>
      <c r="E291" s="21" t="str">
        <f>VLOOKUP(C291,'[1]Entry Details'!$A$5:$K$752,4,TRUE)</f>
        <v>Michelle's Running Group</v>
      </c>
      <c r="F291" s="21">
        <f>VLOOKUP(C291,'[1]Entry Details'!$A$5:$K$752,5,TRUE)</f>
        <v>0</v>
      </c>
      <c r="G291" s="22" t="str">
        <f>VLOOKUP(C291,'[1]Entry Details'!$A$5:$K$752,8,TRUE)</f>
        <v>M50</v>
      </c>
      <c r="H291" s="23">
        <f>VLOOKUP(A291,'[1]Finishing Times'!$A$5:$C$750,3,TRUE)</f>
        <v>0.13638888888888889</v>
      </c>
      <c r="I291" s="22" t="str">
        <f>VLOOKUP(C291,'[1]Entry Details'!$A$5:$K$752,9,TRUE)</f>
        <v>No</v>
      </c>
      <c r="J291" s="17" t="str">
        <f>VLOOKUP(C291,'[1]Entry Details'!$A$5:$K$752,3,TRUE)</f>
        <v>Male</v>
      </c>
    </row>
    <row r="292" spans="1:10">
      <c r="A292" s="17">
        <v>287</v>
      </c>
      <c r="B292" s="18" t="str">
        <f>IF(I292="Yes",COUNT($B$6:B291)+1,"")</f>
        <v/>
      </c>
      <c r="C292" s="19">
        <f>VLOOKUP(A292,'[1]Finishing Times'!$A$7:$C$750,2,TRUE)</f>
        <v>211</v>
      </c>
      <c r="D292" s="20" t="str">
        <f>VLOOKUP(C292,'[1]Entry Details'!$A$5:$K$752,2,TRUE)</f>
        <v>Dodgen, Craig</v>
      </c>
      <c r="E292" s="21" t="str">
        <f>VLOOKUP(C292,'[1]Entry Details'!$A$5:$K$752,4,TRUE)</f>
        <v>Bishops Stortford Running Club</v>
      </c>
      <c r="F292" s="21">
        <f>VLOOKUP(C292,'[1]Entry Details'!$A$5:$K$752,5,TRUE)</f>
        <v>0</v>
      </c>
      <c r="G292" s="22" t="str">
        <f>VLOOKUP(C292,'[1]Entry Details'!$A$5:$K$752,8,TRUE)</f>
        <v>M50</v>
      </c>
      <c r="H292" s="23">
        <f>VLOOKUP(A292,'[1]Finishing Times'!$A$5:$C$750,3,TRUE)</f>
        <v>0.13662037037037036</v>
      </c>
      <c r="I292" s="22" t="str">
        <f>VLOOKUP(C292,'[1]Entry Details'!$A$5:$K$752,9,TRUE)</f>
        <v>No</v>
      </c>
      <c r="J292" s="17" t="str">
        <f>VLOOKUP(C292,'[1]Entry Details'!$A$5:$K$752,3,TRUE)</f>
        <v>Male</v>
      </c>
    </row>
    <row r="293" spans="1:10">
      <c r="A293" s="17">
        <v>288</v>
      </c>
      <c r="B293" s="18" t="str">
        <f>IF(I293="Yes",COUNT($B$6:B292)+1,"")</f>
        <v/>
      </c>
      <c r="C293" s="19">
        <f>VLOOKUP(A293,'[1]Finishing Times'!$A$7:$C$750,2,TRUE)</f>
        <v>569</v>
      </c>
      <c r="D293" s="20" t="str">
        <f>VLOOKUP(C293,'[1]Entry Details'!$A$5:$K$752,2,TRUE)</f>
        <v>Taylor, Susan</v>
      </c>
      <c r="E293" s="21" t="str">
        <f>VLOOKUP(C293,'[1]Entry Details'!$A$5:$K$752,4,TRUE)</f>
        <v>Michelle's Running Group</v>
      </c>
      <c r="F293" s="21">
        <f>VLOOKUP(C293,'[1]Entry Details'!$A$5:$K$752,5,TRUE)</f>
        <v>0</v>
      </c>
      <c r="G293" s="22" t="str">
        <f>VLOOKUP(C293,'[1]Entry Details'!$A$5:$K$752,8,TRUE)</f>
        <v xml:space="preserve">F </v>
      </c>
      <c r="H293" s="23">
        <f>VLOOKUP(A293,'[1]Finishing Times'!$A$5:$C$750,3,TRUE)</f>
        <v>0.13680555555555554</v>
      </c>
      <c r="I293" s="22" t="str">
        <f>VLOOKUP(C293,'[1]Entry Details'!$A$5:$K$752,9,TRUE)</f>
        <v>No</v>
      </c>
      <c r="J293" s="17" t="str">
        <f>VLOOKUP(C293,'[1]Entry Details'!$A$5:$K$752,3,TRUE)</f>
        <v>Female</v>
      </c>
    </row>
    <row r="294" spans="1:10">
      <c r="A294" s="17">
        <v>289</v>
      </c>
      <c r="B294" s="18">
        <f>IF(I294="Yes",COUNT($B$6:B293)+1,"")</f>
        <v>173</v>
      </c>
      <c r="C294" s="19">
        <f>VLOOKUP(A294,'[1]Finishing Times'!$A$7:$C$750,2,TRUE)</f>
        <v>90</v>
      </c>
      <c r="D294" s="20" t="str">
        <f>VLOOKUP(C294,'[1]Entry Details'!$A$5:$K$752,2,TRUE)</f>
        <v>Babbage, Mark</v>
      </c>
      <c r="E294" s="21" t="str">
        <f>VLOOKUP(C294,'[1]Entry Details'!$A$5:$K$752,4,TRUE)</f>
        <v>Springfield Striders</v>
      </c>
      <c r="F294" s="21">
        <f>VLOOKUP(C294,'[1]Entry Details'!$A$5:$K$752,5,TRUE)</f>
        <v>0</v>
      </c>
      <c r="G294" s="22" t="str">
        <f>VLOOKUP(C294,'[1]Entry Details'!$A$5:$K$752,8,TRUE)</f>
        <v>M50</v>
      </c>
      <c r="H294" s="23">
        <f>VLOOKUP(A294,'[1]Finishing Times'!$A$5:$C$750,3,TRUE)</f>
        <v>0.13745370370370372</v>
      </c>
      <c r="I294" s="22" t="str">
        <f>VLOOKUP(C294,'[1]Entry Details'!$A$5:$K$752,9,TRUE)</f>
        <v>Yes</v>
      </c>
      <c r="J294" s="17" t="str">
        <f>VLOOKUP(C294,'[1]Entry Details'!$A$5:$K$752,3,TRUE)</f>
        <v>Male</v>
      </c>
    </row>
    <row r="295" spans="1:10">
      <c r="A295" s="17">
        <v>290</v>
      </c>
      <c r="B295" s="18">
        <f>IF(I295="Yes",COUNT($B$6:B294)+1,"")</f>
        <v>174</v>
      </c>
      <c r="C295" s="19">
        <f>VLOOKUP(A295,'[1]Finishing Times'!$A$7:$C$750,2,TRUE)</f>
        <v>368</v>
      </c>
      <c r="D295" s="20" t="str">
        <f>VLOOKUP(C295,'[1]Entry Details'!$A$5:$K$752,2,TRUE)</f>
        <v>Lau, Johnny</v>
      </c>
      <c r="E295" s="21" t="str">
        <f>VLOOKUP(C295,'[1]Entry Details'!$A$5:$K$752,4,TRUE)</f>
        <v>Leigh-On-Sea Striders</v>
      </c>
      <c r="F295" s="21">
        <f>VLOOKUP(C295,'[1]Entry Details'!$A$5:$K$752,5,TRUE)</f>
        <v>0</v>
      </c>
      <c r="G295" s="22" t="str">
        <f>VLOOKUP(C295,'[1]Entry Details'!$A$5:$K$752,8,TRUE)</f>
        <v>M50</v>
      </c>
      <c r="H295" s="23">
        <f>VLOOKUP(A295,'[1]Finishing Times'!$A$5:$C$750,3,TRUE)</f>
        <v>0.13788194444444443</v>
      </c>
      <c r="I295" s="22" t="str">
        <f>VLOOKUP(C295,'[1]Entry Details'!$A$5:$K$752,9,TRUE)</f>
        <v>Yes</v>
      </c>
      <c r="J295" s="17" t="str">
        <f>VLOOKUP(C295,'[1]Entry Details'!$A$5:$K$752,3,TRUE)</f>
        <v>Male</v>
      </c>
    </row>
    <row r="296" spans="1:10">
      <c r="A296" s="17">
        <v>291</v>
      </c>
      <c r="B296" s="18" t="str">
        <f>IF(I296="Yes",COUNT($B$6:B295)+1,"")</f>
        <v/>
      </c>
      <c r="C296" s="19">
        <f>VLOOKUP(A296,'[1]Finishing Times'!$A$7:$C$750,2,TRUE)</f>
        <v>397</v>
      </c>
      <c r="D296" s="20" t="str">
        <f>VLOOKUP(C296,'[1]Entry Details'!$A$5:$K$752,2,TRUE)</f>
        <v>Mayes, David</v>
      </c>
      <c r="E296" s="21" t="str">
        <f>VLOOKUP(C296,'[1]Entry Details'!$A$5:$K$752,4,TRUE)</f>
        <v>Felixstowe Road Runners</v>
      </c>
      <c r="F296" s="21">
        <f>VLOOKUP(C296,'[1]Entry Details'!$A$5:$K$752,5,TRUE)</f>
        <v>0</v>
      </c>
      <c r="G296" s="22" t="str">
        <f>VLOOKUP(C296,'[1]Entry Details'!$A$5:$K$752,8,TRUE)</f>
        <v>M</v>
      </c>
      <c r="H296" s="23">
        <f>VLOOKUP(A296,'[1]Finishing Times'!$A$5:$C$750,3,TRUE)</f>
        <v>0.13833333333333334</v>
      </c>
      <c r="I296" s="22" t="str">
        <f>VLOOKUP(C296,'[1]Entry Details'!$A$5:$K$752,9,TRUE)</f>
        <v>No</v>
      </c>
      <c r="J296" s="17" t="str">
        <f>VLOOKUP(C296,'[1]Entry Details'!$A$5:$K$752,3,TRUE)</f>
        <v>Male</v>
      </c>
    </row>
    <row r="297" spans="1:10">
      <c r="A297" s="17">
        <v>292</v>
      </c>
      <c r="B297" s="18" t="str">
        <f>IF(I297="Yes",COUNT($B$6:B296)+1,"")</f>
        <v/>
      </c>
      <c r="C297" s="19">
        <f>VLOOKUP(A297,'[1]Finishing Times'!$A$7:$C$750,2,TRUE)</f>
        <v>484</v>
      </c>
      <c r="D297" s="20" t="str">
        <f>VLOOKUP(C297,'[1]Entry Details'!$A$5:$K$752,2,TRUE)</f>
        <v>Purdham, Anne</v>
      </c>
      <c r="E297" s="21" t="str">
        <f>VLOOKUP(C297,'[1]Entry Details'!$A$5:$K$752,4,TRUE)</f>
        <v>Fiyers Southend</v>
      </c>
      <c r="F297" s="21">
        <f>VLOOKUP(C297,'[1]Entry Details'!$A$5:$K$752,5,TRUE)</f>
        <v>0</v>
      </c>
      <c r="G297" s="22" t="str">
        <f>VLOOKUP(C297,'[1]Entry Details'!$A$5:$K$752,8,TRUE)</f>
        <v>FV55</v>
      </c>
      <c r="H297" s="23">
        <f>VLOOKUP(A297,'[1]Finishing Times'!$A$5:$C$750,3,TRUE)</f>
        <v>0.13858796296296297</v>
      </c>
      <c r="I297" s="22" t="str">
        <f>VLOOKUP(C297,'[1]Entry Details'!$A$5:$K$752,9,TRUE)</f>
        <v>No</v>
      </c>
      <c r="J297" s="17" t="str">
        <f>VLOOKUP(C297,'[1]Entry Details'!$A$5:$K$752,3,TRUE)</f>
        <v>Female</v>
      </c>
    </row>
    <row r="298" spans="1:10">
      <c r="A298" s="17">
        <v>293</v>
      </c>
      <c r="B298" s="18" t="str">
        <f>IF(I298="Yes",COUNT($B$6:B297)+1,"")</f>
        <v/>
      </c>
      <c r="C298" s="19">
        <f>VLOOKUP(A298,'[1]Finishing Times'!$A$7:$C$750,2,TRUE)</f>
        <v>235</v>
      </c>
      <c r="D298" s="20" t="str">
        <f>VLOOKUP(C298,'[1]Entry Details'!$A$5:$K$752,2,TRUE)</f>
        <v>Enefer, Steve</v>
      </c>
      <c r="E298" s="21" t="str">
        <f>VLOOKUP(C298,'[1]Entry Details'!$A$5:$K$752,4,TRUE)</f>
        <v>Unaffiliated</v>
      </c>
      <c r="F298" s="21">
        <f>VLOOKUP(C298,'[1]Entry Details'!$A$5:$K$752,5,TRUE)</f>
        <v>0</v>
      </c>
      <c r="G298" s="22" t="str">
        <f>VLOOKUP(C298,'[1]Entry Details'!$A$5:$K$752,8,TRUE)</f>
        <v>M40</v>
      </c>
      <c r="H298" s="23">
        <f>VLOOKUP(A298,'[1]Finishing Times'!$A$5:$C$750,3,TRUE)</f>
        <v>0.13865740740740742</v>
      </c>
      <c r="I298" s="22" t="str">
        <f>VLOOKUP(C298,'[1]Entry Details'!$A$5:$K$752,9,TRUE)</f>
        <v>No</v>
      </c>
      <c r="J298" s="17" t="str">
        <f>VLOOKUP(C298,'[1]Entry Details'!$A$5:$K$752,3,TRUE)</f>
        <v>Male</v>
      </c>
    </row>
    <row r="299" spans="1:10">
      <c r="A299" s="17">
        <v>294</v>
      </c>
      <c r="B299" s="18" t="str">
        <f>IF(I299="Yes",COUNT($B$6:B298)+1,"")</f>
        <v/>
      </c>
      <c r="C299" s="19">
        <f>VLOOKUP(A299,'[1]Finishing Times'!$A$7:$C$750,2,TRUE)</f>
        <v>384</v>
      </c>
      <c r="D299" s="20" t="str">
        <f>VLOOKUP(C299,'[1]Entry Details'!$A$5:$K$752,2,TRUE)</f>
        <v>Mackay, David</v>
      </c>
      <c r="E299" s="21" t="str">
        <f>VLOOKUP(C299,'[1]Entry Details'!$A$5:$K$752,4,TRUE)</f>
        <v>Unaffiliated</v>
      </c>
      <c r="F299" s="21">
        <f>VLOOKUP(C299,'[1]Entry Details'!$A$5:$K$752,5,TRUE)</f>
        <v>0</v>
      </c>
      <c r="G299" s="22" t="str">
        <f>VLOOKUP(C299,'[1]Entry Details'!$A$5:$K$752,8,TRUE)</f>
        <v>M50</v>
      </c>
      <c r="H299" s="23">
        <f>VLOOKUP(A299,'[1]Finishing Times'!$A$5:$C$750,3,TRUE)</f>
        <v>0.13876157407407408</v>
      </c>
      <c r="I299" s="22" t="str">
        <f>VLOOKUP(C299,'[1]Entry Details'!$A$5:$K$752,9,TRUE)</f>
        <v>No</v>
      </c>
      <c r="J299" s="17" t="str">
        <f>VLOOKUP(C299,'[1]Entry Details'!$A$5:$K$752,3,TRUE)</f>
        <v>Male</v>
      </c>
    </row>
    <row r="300" spans="1:10">
      <c r="A300" s="17">
        <v>295</v>
      </c>
      <c r="B300" s="18" t="str">
        <f>IF(I300="Yes",COUNT($B$6:B299)+1,"")</f>
        <v/>
      </c>
      <c r="C300" s="19">
        <f>VLOOKUP(A300,'[1]Finishing Times'!$A$7:$C$750,2,TRUE)</f>
        <v>578</v>
      </c>
      <c r="D300" s="20" t="str">
        <f>VLOOKUP(C300,'[1]Entry Details'!$A$5:$K$752,2,TRUE)</f>
        <v>Tunbridge, Daniel</v>
      </c>
      <c r="E300" s="21" t="str">
        <f>VLOOKUP(C300,'[1]Entry Details'!$A$5:$K$752,4,TRUE)</f>
        <v>Dengie 100 Runners</v>
      </c>
      <c r="F300" s="21">
        <f>VLOOKUP(C300,'[1]Entry Details'!$A$5:$K$752,5,TRUE)</f>
        <v>0</v>
      </c>
      <c r="G300" s="22" t="str">
        <f>VLOOKUP(C300,'[1]Entry Details'!$A$5:$K$752,8,TRUE)</f>
        <v>M40</v>
      </c>
      <c r="H300" s="23">
        <f>VLOOKUP(A300,'[1]Finishing Times'!$A$5:$C$750,3,TRUE)</f>
        <v>0.13920138888888889</v>
      </c>
      <c r="I300" s="22" t="str">
        <f>VLOOKUP(C300,'[1]Entry Details'!$A$5:$K$752,9,TRUE)</f>
        <v>No</v>
      </c>
      <c r="J300" s="17" t="str">
        <f>VLOOKUP(C300,'[1]Entry Details'!$A$5:$K$752,3,TRUE)</f>
        <v>Male</v>
      </c>
    </row>
    <row r="301" spans="1:10">
      <c r="A301" s="17">
        <v>296</v>
      </c>
      <c r="B301" s="18">
        <f>IF(I301="Yes",COUNT($B$6:B300)+1,"")</f>
        <v>175</v>
      </c>
      <c r="C301" s="19">
        <f>VLOOKUP(A301,'[1]Finishing Times'!$A$7:$C$750,2,TRUE)</f>
        <v>532</v>
      </c>
      <c r="D301" s="20" t="str">
        <f>VLOOKUP(C301,'[1]Entry Details'!$A$5:$K$752,2,TRUE)</f>
        <v>Sheikh, Hannah</v>
      </c>
      <c r="E301" s="21" t="str">
        <f>VLOOKUP(C301,'[1]Entry Details'!$A$5:$K$752,4,TRUE)</f>
        <v>Dagenham 88 Runners</v>
      </c>
      <c r="F301" s="21">
        <f>VLOOKUP(C301,'[1]Entry Details'!$A$5:$K$752,5,TRUE)</f>
        <v>0</v>
      </c>
      <c r="G301" s="22" t="str">
        <f>VLOOKUP(C301,'[1]Entry Details'!$A$5:$K$752,8,TRUE)</f>
        <v>FV45</v>
      </c>
      <c r="H301" s="23">
        <f>VLOOKUP(A301,'[1]Finishing Times'!$A$5:$C$750,3,TRUE)</f>
        <v>0.13953703703703704</v>
      </c>
      <c r="I301" s="22" t="str">
        <f>VLOOKUP(C301,'[1]Entry Details'!$A$5:$K$752,9,TRUE)</f>
        <v>Yes</v>
      </c>
      <c r="J301" s="17" t="str">
        <f>VLOOKUP(C301,'[1]Entry Details'!$A$5:$K$752,3,TRUE)</f>
        <v>Female</v>
      </c>
    </row>
    <row r="302" spans="1:10">
      <c r="A302" s="17">
        <v>297</v>
      </c>
      <c r="B302" s="18">
        <f>IF(I302="Yes",COUNT($B$6:B301)+1,"")</f>
        <v>176</v>
      </c>
      <c r="C302" s="19">
        <f>VLOOKUP(A302,'[1]Finishing Times'!$A$7:$C$750,2,TRUE)</f>
        <v>259</v>
      </c>
      <c r="D302" s="20" t="str">
        <f>VLOOKUP(C302,'[1]Entry Details'!$A$5:$K$752,2,TRUE)</f>
        <v>Galea, Julia</v>
      </c>
      <c r="E302" s="21" t="str">
        <f>VLOOKUP(C302,'[1]Entry Details'!$A$5:$K$752,4,TRUE)</f>
        <v>Ilford AC</v>
      </c>
      <c r="F302" s="21">
        <f>VLOOKUP(C302,'[1]Entry Details'!$A$5:$K$752,5,TRUE)</f>
        <v>0</v>
      </c>
      <c r="G302" s="22" t="str">
        <f>VLOOKUP(C302,'[1]Entry Details'!$A$5:$K$752,8,TRUE)</f>
        <v>FV55</v>
      </c>
      <c r="H302" s="23">
        <f>VLOOKUP(A302,'[1]Finishing Times'!$A$5:$C$750,3,TRUE)</f>
        <v>0.14072916666666666</v>
      </c>
      <c r="I302" s="22" t="str">
        <f>VLOOKUP(C302,'[1]Entry Details'!$A$5:$K$752,9,TRUE)</f>
        <v>Yes</v>
      </c>
      <c r="J302" s="17" t="str">
        <f>VLOOKUP(C302,'[1]Entry Details'!$A$5:$K$752,3,TRUE)</f>
        <v>Female</v>
      </c>
    </row>
    <row r="303" spans="1:10">
      <c r="A303" s="17">
        <v>298</v>
      </c>
      <c r="B303" s="18">
        <f>IF(I303="Yes",COUNT($B$6:B302)+1,"")</f>
        <v>177</v>
      </c>
      <c r="C303" s="19">
        <f>VLOOKUP(A303,'[1]Finishing Times'!$A$7:$C$750,2,TRUE)</f>
        <v>587</v>
      </c>
      <c r="D303" s="20" t="str">
        <f>VLOOKUP(C303,'[1]Entry Details'!$A$5:$K$752,2,TRUE)</f>
        <v>Van Eetvelde, Marijke</v>
      </c>
      <c r="E303" s="21" t="str">
        <f>VLOOKUP(C303,'[1]Entry Details'!$A$5:$K$752,4,TRUE)</f>
        <v>Brentwood Running Club</v>
      </c>
      <c r="F303" s="21">
        <f>VLOOKUP(C303,'[1]Entry Details'!$A$5:$K$752,5,TRUE)</f>
        <v>0</v>
      </c>
      <c r="G303" s="22" t="str">
        <f>VLOOKUP(C303,'[1]Entry Details'!$A$5:$K$752,8,TRUE)</f>
        <v>FV35</v>
      </c>
      <c r="H303" s="23">
        <f>VLOOKUP(A303,'[1]Finishing Times'!$A$5:$C$750,3,TRUE)</f>
        <v>0.14129629629629628</v>
      </c>
      <c r="I303" s="22" t="str">
        <f>VLOOKUP(C303,'[1]Entry Details'!$A$5:$K$752,9,TRUE)</f>
        <v>Yes</v>
      </c>
      <c r="J303" s="17" t="str">
        <f>VLOOKUP(C303,'[1]Entry Details'!$A$5:$K$752,3,TRUE)</f>
        <v>Female</v>
      </c>
    </row>
    <row r="304" spans="1:10">
      <c r="A304" s="17">
        <v>299</v>
      </c>
      <c r="B304" s="18">
        <f>IF(I304="Yes",COUNT($B$6:B303)+1,"")</f>
        <v>178</v>
      </c>
      <c r="C304" s="19">
        <f>VLOOKUP(A304,'[1]Finishing Times'!$A$7:$C$750,2,TRUE)</f>
        <v>186</v>
      </c>
      <c r="D304" s="20" t="str">
        <f>VLOOKUP(C304,'[1]Entry Details'!$A$5:$K$752,2,TRUE)</f>
        <v>Crawley, Anna</v>
      </c>
      <c r="E304" s="21" t="str">
        <f>VLOOKUP(C304,'[1]Entry Details'!$A$5:$K$752,4,TRUE)</f>
        <v>Ilford AC</v>
      </c>
      <c r="F304" s="21">
        <f>VLOOKUP(C304,'[1]Entry Details'!$A$5:$K$752,5,TRUE)</f>
        <v>0</v>
      </c>
      <c r="G304" s="22" t="str">
        <f>VLOOKUP(C304,'[1]Entry Details'!$A$5:$K$752,8,TRUE)</f>
        <v xml:space="preserve">F </v>
      </c>
      <c r="H304" s="23">
        <f>VLOOKUP(A304,'[1]Finishing Times'!$A$5:$C$750,3,TRUE)</f>
        <v>0.14131944444444444</v>
      </c>
      <c r="I304" s="22" t="str">
        <f>VLOOKUP(C304,'[1]Entry Details'!$A$5:$K$752,9,TRUE)</f>
        <v>Yes</v>
      </c>
      <c r="J304" s="17" t="str">
        <f>VLOOKUP(C304,'[1]Entry Details'!$A$5:$K$752,3,TRUE)</f>
        <v>Female</v>
      </c>
    </row>
    <row r="305" spans="1:10">
      <c r="A305" s="17">
        <v>300</v>
      </c>
      <c r="B305" s="18" t="str">
        <f>IF(I305="Yes",COUNT($B$6:B304)+1,"")</f>
        <v/>
      </c>
      <c r="C305" s="19">
        <f>VLOOKUP(A305,'[1]Finishing Times'!$A$7:$C$750,2,TRUE)</f>
        <v>380</v>
      </c>
      <c r="D305" s="20" t="str">
        <f>VLOOKUP(C305,'[1]Entry Details'!$A$5:$K$752,2,TRUE)</f>
        <v>Lock, Jodie</v>
      </c>
      <c r="E305" s="21" t="str">
        <f>VLOOKUP(C305,'[1]Entry Details'!$A$5:$K$752,4,TRUE)</f>
        <v>Ipswich Jaffa RC</v>
      </c>
      <c r="F305" s="21">
        <f>VLOOKUP(C305,'[1]Entry Details'!$A$5:$K$752,5,TRUE)</f>
        <v>0</v>
      </c>
      <c r="G305" s="22" t="str">
        <f>VLOOKUP(C305,'[1]Entry Details'!$A$5:$K$752,8,TRUE)</f>
        <v>FV35</v>
      </c>
      <c r="H305" s="23">
        <f>VLOOKUP(A305,'[1]Finishing Times'!$A$5:$C$750,3,TRUE)</f>
        <v>0.14204861111111111</v>
      </c>
      <c r="I305" s="22" t="str">
        <f>VLOOKUP(C305,'[1]Entry Details'!$A$5:$K$752,9,TRUE)</f>
        <v>No</v>
      </c>
      <c r="J305" s="17" t="str">
        <f>VLOOKUP(C305,'[1]Entry Details'!$A$5:$K$752,3,TRUE)</f>
        <v>Female</v>
      </c>
    </row>
    <row r="306" spans="1:10">
      <c r="A306" s="17">
        <v>301</v>
      </c>
      <c r="B306" s="18" t="str">
        <f>IF(I306="Yes",COUNT($B$6:B305)+1,"")</f>
        <v/>
      </c>
      <c r="C306" s="19">
        <f>VLOOKUP(A306,'[1]Finishing Times'!$A$7:$C$750,2,TRUE)</f>
        <v>304</v>
      </c>
      <c r="D306" s="20" t="str">
        <f>VLOOKUP(C306,'[1]Entry Details'!$A$5:$K$752,2,TRUE)</f>
        <v>Hember, Stacy</v>
      </c>
      <c r="E306" s="21" t="str">
        <f>VLOOKUP(C306,'[1]Entry Details'!$A$5:$K$752,4,TRUE)</f>
        <v>Tiptree Road Runners</v>
      </c>
      <c r="F306" s="21">
        <f>VLOOKUP(C306,'[1]Entry Details'!$A$5:$K$752,5,TRUE)</f>
        <v>0</v>
      </c>
      <c r="G306" s="22" t="str">
        <f>VLOOKUP(C306,'[1]Entry Details'!$A$5:$K$752,8,TRUE)</f>
        <v>FV45</v>
      </c>
      <c r="H306" s="23">
        <f>VLOOKUP(A306,'[1]Finishing Times'!$A$5:$C$750,3,TRUE)</f>
        <v>0.14239583333333333</v>
      </c>
      <c r="I306" s="22" t="str">
        <f>VLOOKUP(C306,'[1]Entry Details'!$A$5:$K$752,9,TRUE)</f>
        <v>No</v>
      </c>
      <c r="J306" s="17" t="str">
        <f>VLOOKUP(C306,'[1]Entry Details'!$A$5:$K$752,3,TRUE)</f>
        <v>Female</v>
      </c>
    </row>
    <row r="307" spans="1:10">
      <c r="A307" s="17">
        <v>302</v>
      </c>
      <c r="B307" s="18" t="str">
        <f>IF(I307="Yes",COUNT($B$6:B306)+1,"")</f>
        <v/>
      </c>
      <c r="C307" s="19">
        <f>VLOOKUP(A307,'[1]Finishing Times'!$A$7:$C$750,2,TRUE)</f>
        <v>158</v>
      </c>
      <c r="D307" s="20" t="str">
        <f>VLOOKUP(C307,'[1]Entry Details'!$A$5:$K$752,2,TRUE)</f>
        <v>Caulfield, Robert</v>
      </c>
      <c r="E307" s="21" t="str">
        <f>VLOOKUP(C307,'[1]Entry Details'!$A$5:$K$752,4,TRUE)</f>
        <v>Braintree &amp; District Athletics Club</v>
      </c>
      <c r="F307" s="21">
        <f>VLOOKUP(C307,'[1]Entry Details'!$A$5:$K$752,5,TRUE)</f>
        <v>0</v>
      </c>
      <c r="G307" s="22" t="str">
        <f>VLOOKUP(C307,'[1]Entry Details'!$A$5:$K$752,8,TRUE)</f>
        <v>M50</v>
      </c>
      <c r="H307" s="23">
        <f>VLOOKUP(A307,'[1]Finishing Times'!$A$5:$C$750,3,TRUE)</f>
        <v>0.14245370370370369</v>
      </c>
      <c r="I307" s="22" t="str">
        <f>VLOOKUP(C307,'[1]Entry Details'!$A$5:$K$752,9,TRUE)</f>
        <v>No</v>
      </c>
      <c r="J307" s="17" t="str">
        <f>VLOOKUP(C307,'[1]Entry Details'!$A$5:$K$752,3,TRUE)</f>
        <v>Male</v>
      </c>
    </row>
    <row r="308" spans="1:10">
      <c r="A308" s="17">
        <v>303</v>
      </c>
      <c r="B308" s="18">
        <f>IF(I308="Yes",COUNT($B$6:B307)+1,"")</f>
        <v>179</v>
      </c>
      <c r="C308" s="19">
        <f>VLOOKUP(A308,'[1]Finishing Times'!$A$7:$C$750,2,TRUE)</f>
        <v>382</v>
      </c>
      <c r="D308" s="20" t="str">
        <f>VLOOKUP(C308,'[1]Entry Details'!$A$5:$K$752,2,TRUE)</f>
        <v>Lovering, Muriel</v>
      </c>
      <c r="E308" s="21" t="str">
        <f>VLOOKUP(C308,'[1]Entry Details'!$A$5:$K$752,4,TRUE)</f>
        <v>Harwich Runners</v>
      </c>
      <c r="F308" s="21">
        <f>VLOOKUP(C308,'[1]Entry Details'!$A$5:$K$752,5,TRUE)</f>
        <v>0</v>
      </c>
      <c r="G308" s="22" t="str">
        <f>VLOOKUP(C308,'[1]Entry Details'!$A$5:$K$752,8,TRUE)</f>
        <v>FV35</v>
      </c>
      <c r="H308" s="23">
        <f>VLOOKUP(A308,'[1]Finishing Times'!$A$5:$C$750,3,TRUE)</f>
        <v>0.14341435185185183</v>
      </c>
      <c r="I308" s="22" t="str">
        <f>VLOOKUP(C308,'[1]Entry Details'!$A$5:$K$752,9,TRUE)</f>
        <v>Yes</v>
      </c>
      <c r="J308" s="17" t="str">
        <f>VLOOKUP(C308,'[1]Entry Details'!$A$5:$K$752,3,TRUE)</f>
        <v>Female</v>
      </c>
    </row>
    <row r="309" spans="1:10">
      <c r="A309" s="17">
        <v>304</v>
      </c>
      <c r="B309" s="18">
        <f>IF(I309="Yes",COUNT($B$6:B308)+1,"")</f>
        <v>180</v>
      </c>
      <c r="C309" s="19">
        <f>VLOOKUP(A309,'[1]Finishing Times'!$A$7:$C$750,2,TRUE)</f>
        <v>220</v>
      </c>
      <c r="D309" s="20" t="str">
        <f>VLOOKUP(C309,'[1]Entry Details'!$A$5:$K$752,2,TRUE)</f>
        <v>Dudman, Emma</v>
      </c>
      <c r="E309" s="21" t="str">
        <f>VLOOKUP(C309,'[1]Entry Details'!$A$5:$K$752,4,TRUE)</f>
        <v>Dagenham 88 Runners</v>
      </c>
      <c r="F309" s="21">
        <f>VLOOKUP(C309,'[1]Entry Details'!$A$5:$K$752,5,TRUE)</f>
        <v>0</v>
      </c>
      <c r="G309" s="22" t="str">
        <f>VLOOKUP(C309,'[1]Entry Details'!$A$5:$K$752,8,TRUE)</f>
        <v>FV35</v>
      </c>
      <c r="H309" s="23">
        <f>VLOOKUP(A309,'[1]Finishing Times'!$A$5:$C$750,3,TRUE)</f>
        <v>0.14425925925925925</v>
      </c>
      <c r="I309" s="22" t="str">
        <f>VLOOKUP(C309,'[1]Entry Details'!$A$5:$K$752,9,TRUE)</f>
        <v>Yes</v>
      </c>
      <c r="J309" s="17" t="str">
        <f>VLOOKUP(C309,'[1]Entry Details'!$A$5:$K$752,3,TRUE)</f>
        <v>Female</v>
      </c>
    </row>
    <row r="310" spans="1:10">
      <c r="A310" s="17">
        <v>305</v>
      </c>
      <c r="B310" s="18">
        <f>IF(I310="Yes",COUNT($B$6:B309)+1,"")</f>
        <v>181</v>
      </c>
      <c r="C310" s="19">
        <f>VLOOKUP(A310,'[1]Finishing Times'!$A$7:$C$750,2,TRUE)</f>
        <v>225</v>
      </c>
      <c r="D310" s="20" t="str">
        <f>VLOOKUP(C310,'[1]Entry Details'!$A$5:$K$752,2,TRUE)</f>
        <v>Eates, Peter</v>
      </c>
      <c r="E310" s="21" t="str">
        <f>VLOOKUP(C310,'[1]Entry Details'!$A$5:$K$752,4,TRUE)</f>
        <v>Phoenix Striders</v>
      </c>
      <c r="F310" s="21">
        <f>VLOOKUP(C310,'[1]Entry Details'!$A$5:$K$752,5,TRUE)</f>
        <v>0</v>
      </c>
      <c r="G310" s="22" t="str">
        <f>VLOOKUP(C310,'[1]Entry Details'!$A$5:$K$752,8,TRUE)</f>
        <v>M60</v>
      </c>
      <c r="H310" s="23">
        <f>VLOOKUP(A310,'[1]Finishing Times'!$A$5:$C$750,3,TRUE)</f>
        <v>0.14427083333333332</v>
      </c>
      <c r="I310" s="22" t="str">
        <f>VLOOKUP(C310,'[1]Entry Details'!$A$5:$K$752,9,TRUE)</f>
        <v>Yes</v>
      </c>
      <c r="J310" s="17" t="str">
        <f>VLOOKUP(C310,'[1]Entry Details'!$A$5:$K$752,3,TRUE)</f>
        <v>Male</v>
      </c>
    </row>
    <row r="311" spans="1:10">
      <c r="A311" s="17">
        <v>306</v>
      </c>
      <c r="B311" s="18" t="str">
        <f>IF(I311="Yes",COUNT($B$6:B310)+1,"")</f>
        <v/>
      </c>
      <c r="C311" s="19">
        <f>VLOOKUP(A311,'[1]Finishing Times'!$A$7:$C$750,2,TRUE)</f>
        <v>265</v>
      </c>
      <c r="D311" s="20" t="str">
        <f>VLOOKUP(C311,'[1]Entry Details'!$A$5:$K$752,2,TRUE)</f>
        <v>Gibbons, Chris</v>
      </c>
      <c r="E311" s="21" t="str">
        <f>VLOOKUP(C311,'[1]Entry Details'!$A$5:$K$752,4,TRUE)</f>
        <v>Wickham rc</v>
      </c>
      <c r="F311" s="21">
        <f>VLOOKUP(C311,'[1]Entry Details'!$A$5:$K$752,5,TRUE)</f>
        <v>0</v>
      </c>
      <c r="G311" s="22" t="str">
        <f>VLOOKUP(C311,'[1]Entry Details'!$A$5:$K$752,8,TRUE)</f>
        <v>M40</v>
      </c>
      <c r="H311" s="23">
        <f>VLOOKUP(A311,'[1]Finishing Times'!$A$5:$C$750,3,TRUE)</f>
        <v>0.14481481481481481</v>
      </c>
      <c r="I311" s="22" t="str">
        <f>VLOOKUP(C311,'[1]Entry Details'!$A$5:$K$752,9,TRUE)</f>
        <v>No</v>
      </c>
      <c r="J311" s="17" t="str">
        <f>VLOOKUP(C311,'[1]Entry Details'!$A$5:$K$752,3,TRUE)</f>
        <v>Male</v>
      </c>
    </row>
    <row r="312" spans="1:10">
      <c r="A312" s="17">
        <v>307</v>
      </c>
      <c r="B312" s="18">
        <f>IF(I312="Yes",COUNT($B$6:B311)+1,"")</f>
        <v>182</v>
      </c>
      <c r="C312" s="19">
        <f>VLOOKUP(A312,'[1]Finishing Times'!$A$7:$C$750,2,TRUE)</f>
        <v>456</v>
      </c>
      <c r="D312" s="20" t="str">
        <f>VLOOKUP(C312,'[1]Entry Details'!$A$5:$K$752,2,TRUE)</f>
        <v>Peace, Alison</v>
      </c>
      <c r="E312" s="21" t="str">
        <f>VLOOKUP(C312,'[1]Entry Details'!$A$5:$K$752,4,TRUE)</f>
        <v>Tiptree Road Runners</v>
      </c>
      <c r="F312" s="21">
        <f>VLOOKUP(C312,'[1]Entry Details'!$A$5:$K$752,5,TRUE)</f>
        <v>0</v>
      </c>
      <c r="G312" s="22" t="str">
        <f>VLOOKUP(C312,'[1]Entry Details'!$A$5:$K$752,8,TRUE)</f>
        <v>FV35</v>
      </c>
      <c r="H312" s="23">
        <f>VLOOKUP(A312,'[1]Finishing Times'!$A$5:$C$750,3,TRUE)</f>
        <v>0.14591435185185184</v>
      </c>
      <c r="I312" s="22" t="str">
        <f>VLOOKUP(C312,'[1]Entry Details'!$A$5:$K$752,9,TRUE)</f>
        <v>Yes</v>
      </c>
      <c r="J312" s="17" t="str">
        <f>VLOOKUP(C312,'[1]Entry Details'!$A$5:$K$752,3,TRUE)</f>
        <v>Female</v>
      </c>
    </row>
    <row r="313" spans="1:10">
      <c r="A313" s="17">
        <v>308</v>
      </c>
      <c r="B313" s="18" t="str">
        <f>IF(I313="Yes",COUNT($B$6:B312)+1,"")</f>
        <v/>
      </c>
      <c r="C313" s="19">
        <f>VLOOKUP(A313,'[1]Finishing Times'!$A$7:$C$750,2,TRUE)</f>
        <v>561</v>
      </c>
      <c r="D313" s="20" t="str">
        <f>VLOOKUP(C313,'[1]Entry Details'!$A$5:$K$752,2,TRUE)</f>
        <v>Summers, Julia</v>
      </c>
      <c r="E313" s="21" t="str">
        <f>VLOOKUP(C313,'[1]Entry Details'!$A$5:$K$752,4,TRUE)</f>
        <v>Leigh-On-Sea Striders</v>
      </c>
      <c r="F313" s="21">
        <f>VLOOKUP(C313,'[1]Entry Details'!$A$5:$K$752,5,TRUE)</f>
        <v>0</v>
      </c>
      <c r="G313" s="22" t="str">
        <f>VLOOKUP(C313,'[1]Entry Details'!$A$5:$K$752,8,TRUE)</f>
        <v>FV45</v>
      </c>
      <c r="H313" s="23">
        <f>VLOOKUP(A313,'[1]Finishing Times'!$A$5:$C$750,3,TRUE)</f>
        <v>0.14597222222222223</v>
      </c>
      <c r="I313" s="22" t="str">
        <f>VLOOKUP(C313,'[1]Entry Details'!$A$5:$K$752,9,TRUE)</f>
        <v>No</v>
      </c>
      <c r="J313" s="17" t="str">
        <f>VLOOKUP(C313,'[1]Entry Details'!$A$5:$K$752,3,TRUE)</f>
        <v>Female</v>
      </c>
    </row>
    <row r="314" spans="1:10">
      <c r="A314" s="17">
        <v>309</v>
      </c>
      <c r="B314" s="18">
        <f>IF(I314="Yes",COUNT($B$6:B313)+1,"")</f>
        <v>183</v>
      </c>
      <c r="C314" s="19">
        <f>VLOOKUP(A314,'[1]Finishing Times'!$A$7:$C$750,2,TRUE)</f>
        <v>538</v>
      </c>
      <c r="D314" s="20" t="str">
        <f>VLOOKUP(C314,'[1]Entry Details'!$A$5:$K$752,2,TRUE)</f>
        <v>Slesser, Kerry</v>
      </c>
      <c r="E314" s="21" t="str">
        <f>VLOOKUP(C314,'[1]Entry Details'!$A$5:$K$752,4,TRUE)</f>
        <v>Leigh-On-Sea Striders</v>
      </c>
      <c r="F314" s="21">
        <f>VLOOKUP(C314,'[1]Entry Details'!$A$5:$K$752,5,TRUE)</f>
        <v>0</v>
      </c>
      <c r="G314" s="22" t="str">
        <f>VLOOKUP(C314,'[1]Entry Details'!$A$5:$K$752,8,TRUE)</f>
        <v>FV45</v>
      </c>
      <c r="H314" s="23">
        <f>VLOOKUP(A314,'[1]Finishing Times'!$A$5:$C$750,3,TRUE)</f>
        <v>0.14597222222222223</v>
      </c>
      <c r="I314" s="22" t="str">
        <f>VLOOKUP(C314,'[1]Entry Details'!$A$5:$K$752,9,TRUE)</f>
        <v>Yes</v>
      </c>
      <c r="J314" s="17" t="str">
        <f>VLOOKUP(C314,'[1]Entry Details'!$A$5:$K$752,3,TRUE)</f>
        <v>Female</v>
      </c>
    </row>
    <row r="315" spans="1:10">
      <c r="A315" s="17">
        <v>310</v>
      </c>
      <c r="B315" s="18" t="str">
        <f>IF(I315="Yes",COUNT($B$6:B314)+1,"")</f>
        <v/>
      </c>
      <c r="C315" s="19">
        <f>VLOOKUP(A315,'[1]Finishing Times'!$A$7:$C$750,2,TRUE)</f>
        <v>210</v>
      </c>
      <c r="D315" s="20" t="str">
        <f>VLOOKUP(C315,'[1]Entry Details'!$A$5:$K$752,2,TRUE)</f>
        <v>Digby, Darren</v>
      </c>
      <c r="E315" s="21" t="str">
        <f>VLOOKUP(C315,'[1]Entry Details'!$A$5:$K$752,4,TRUE)</f>
        <v>Witham Running Club</v>
      </c>
      <c r="F315" s="21">
        <f>VLOOKUP(C315,'[1]Entry Details'!$A$5:$K$752,5,TRUE)</f>
        <v>0</v>
      </c>
      <c r="G315" s="22" t="str">
        <f>VLOOKUP(C315,'[1]Entry Details'!$A$5:$K$752,8,TRUE)</f>
        <v>M50</v>
      </c>
      <c r="H315" s="23">
        <f>VLOOKUP(A315,'[1]Finishing Times'!$A$5:$C$750,3,TRUE)</f>
        <v>0.14716435185185187</v>
      </c>
      <c r="I315" s="22" t="str">
        <f>VLOOKUP(C315,'[1]Entry Details'!$A$5:$K$752,9,TRUE)</f>
        <v>No</v>
      </c>
      <c r="J315" s="17" t="str">
        <f>VLOOKUP(C315,'[1]Entry Details'!$A$5:$K$752,3,TRUE)</f>
        <v>Male</v>
      </c>
    </row>
    <row r="316" spans="1:10">
      <c r="A316" s="17">
        <v>311</v>
      </c>
      <c r="B316" s="18">
        <f>IF(I316="Yes",COUNT($B$6:B315)+1,"")</f>
        <v>184</v>
      </c>
      <c r="C316" s="19">
        <f>VLOOKUP(A316,'[1]Finishing Times'!$A$7:$C$750,2,TRUE)</f>
        <v>351</v>
      </c>
      <c r="D316" s="20" t="str">
        <f>VLOOKUP(C316,'[1]Entry Details'!$A$5:$K$752,2,TRUE)</f>
        <v>Keane, Frieda</v>
      </c>
      <c r="E316" s="21" t="str">
        <f>VLOOKUP(C316,'[1]Entry Details'!$A$5:$K$752,4,TRUE)</f>
        <v>Ilford AC</v>
      </c>
      <c r="F316" s="21">
        <f>VLOOKUP(C316,'[1]Entry Details'!$A$5:$K$752,5,TRUE)</f>
        <v>0</v>
      </c>
      <c r="G316" s="22" t="str">
        <f>VLOOKUP(C316,'[1]Entry Details'!$A$5:$K$752,8,TRUE)</f>
        <v>FV55</v>
      </c>
      <c r="H316" s="23">
        <f>VLOOKUP(A316,'[1]Finishing Times'!$A$5:$C$750,3,TRUE)</f>
        <v>0.14747685185185186</v>
      </c>
      <c r="I316" s="22" t="str">
        <f>VLOOKUP(C316,'[1]Entry Details'!$A$5:$K$752,9,TRUE)</f>
        <v>Yes</v>
      </c>
      <c r="J316" s="17" t="str">
        <f>VLOOKUP(C316,'[1]Entry Details'!$A$5:$K$752,3,TRUE)</f>
        <v>Female</v>
      </c>
    </row>
    <row r="317" spans="1:10">
      <c r="A317" s="17">
        <v>312</v>
      </c>
      <c r="B317" s="18" t="str">
        <f>IF(I317="Yes",COUNT($B$6:B316)+1,"")</f>
        <v/>
      </c>
      <c r="C317" s="19">
        <f>VLOOKUP(A317,'[1]Finishing Times'!$A$7:$C$750,2,TRUE)</f>
        <v>583</v>
      </c>
      <c r="D317" s="20" t="str">
        <f>VLOOKUP(C317,'[1]Entry Details'!$A$5:$K$752,2,TRUE)</f>
        <v>Tynan, Allison</v>
      </c>
      <c r="E317" s="21" t="str">
        <f>VLOOKUP(C317,'[1]Entry Details'!$A$5:$K$752,4,TRUE)</f>
        <v>Leigh-On-Sea Striders</v>
      </c>
      <c r="F317" s="21">
        <f>VLOOKUP(C317,'[1]Entry Details'!$A$5:$K$752,5,TRUE)</f>
        <v>0</v>
      </c>
      <c r="G317" s="22" t="str">
        <f>VLOOKUP(C317,'[1]Entry Details'!$A$5:$K$752,8,TRUE)</f>
        <v>FV45</v>
      </c>
      <c r="H317" s="23">
        <f>VLOOKUP(A317,'[1]Finishing Times'!$A$5:$C$750,3,TRUE)</f>
        <v>0.14775462962962962</v>
      </c>
      <c r="I317" s="22" t="str">
        <f>VLOOKUP(C317,'[1]Entry Details'!$A$5:$K$752,9,TRUE)</f>
        <v>No</v>
      </c>
      <c r="J317" s="17" t="str">
        <f>VLOOKUP(C317,'[1]Entry Details'!$A$5:$K$752,3,TRUE)</f>
        <v>Female</v>
      </c>
    </row>
    <row r="318" spans="1:10">
      <c r="A318" s="17">
        <v>313</v>
      </c>
      <c r="B318" s="18" t="str">
        <f>IF(I318="Yes",COUNT($B$6:B317)+1,"")</f>
        <v/>
      </c>
      <c r="C318" s="19">
        <f>VLOOKUP(A318,'[1]Finishing Times'!$A$7:$C$750,2,TRUE)</f>
        <v>383</v>
      </c>
      <c r="D318" s="20" t="str">
        <f>VLOOKUP(C318,'[1]Entry Details'!$A$5:$K$752,2,TRUE)</f>
        <v>Macdonald, Steve</v>
      </c>
      <c r="E318" s="21" t="str">
        <f>VLOOKUP(C318,'[1]Entry Details'!$A$5:$K$752,4,TRUE)</f>
        <v>Pitsea RC</v>
      </c>
      <c r="F318" s="21">
        <f>VLOOKUP(C318,'[1]Entry Details'!$A$5:$K$752,5,TRUE)</f>
        <v>0</v>
      </c>
      <c r="G318" s="22" t="str">
        <f>VLOOKUP(C318,'[1]Entry Details'!$A$5:$K$752,8,TRUE)</f>
        <v>M60</v>
      </c>
      <c r="H318" s="23">
        <f>VLOOKUP(A318,'[1]Finishing Times'!$A$5:$C$750,3,TRUE)</f>
        <v>0.14863425925925924</v>
      </c>
      <c r="I318" s="22" t="str">
        <f>VLOOKUP(C318,'[1]Entry Details'!$A$5:$K$752,9,TRUE)</f>
        <v>No</v>
      </c>
      <c r="J318" s="17" t="str">
        <f>VLOOKUP(C318,'[1]Entry Details'!$A$5:$K$752,3,TRUE)</f>
        <v>Male</v>
      </c>
    </row>
    <row r="319" spans="1:10">
      <c r="A319" s="17">
        <v>314</v>
      </c>
      <c r="B319" s="18" t="str">
        <f>IF(I319="Yes",COUNT($B$6:B318)+1,"")</f>
        <v/>
      </c>
      <c r="C319" s="19">
        <f>VLOOKUP(A319,'[1]Finishing Times'!$A$7:$C$750,2,TRUE)</f>
        <v>390</v>
      </c>
      <c r="D319" s="20" t="str">
        <f>VLOOKUP(C319,'[1]Entry Details'!$A$5:$K$752,2,TRUE)</f>
        <v>Marsh, Larina</v>
      </c>
      <c r="E319" s="21" t="str">
        <f>VLOOKUP(C319,'[1]Entry Details'!$A$5:$K$752,4,TRUE)</f>
        <v>Tiptree Road Runners</v>
      </c>
      <c r="F319" s="21">
        <f>VLOOKUP(C319,'[1]Entry Details'!$A$5:$K$752,5,TRUE)</f>
        <v>0</v>
      </c>
      <c r="G319" s="22" t="str">
        <f>VLOOKUP(C319,'[1]Entry Details'!$A$5:$K$752,8,TRUE)</f>
        <v>FV45</v>
      </c>
      <c r="H319" s="23">
        <f>VLOOKUP(A319,'[1]Finishing Times'!$A$5:$C$750,3,TRUE)</f>
        <v>0.14931712962962962</v>
      </c>
      <c r="I319" s="22" t="str">
        <f>VLOOKUP(C319,'[1]Entry Details'!$A$5:$K$752,9,TRUE)</f>
        <v>No</v>
      </c>
      <c r="J319" s="17" t="str">
        <f>VLOOKUP(C319,'[1]Entry Details'!$A$5:$K$752,3,TRUE)</f>
        <v>Female</v>
      </c>
    </row>
    <row r="320" spans="1:10">
      <c r="A320" s="17">
        <v>315</v>
      </c>
      <c r="B320" s="18">
        <f>IF(I320="Yes",COUNT($B$6:B319)+1,"")</f>
        <v>185</v>
      </c>
      <c r="C320" s="19">
        <f>VLOOKUP(A320,'[1]Finishing Times'!$A$7:$C$750,2,TRUE)</f>
        <v>179</v>
      </c>
      <c r="D320" s="20" t="str">
        <f>VLOOKUP(C320,'[1]Entry Details'!$A$5:$K$752,2,TRUE)</f>
        <v>Conway, Andrew</v>
      </c>
      <c r="E320" s="21" t="str">
        <f>VLOOKUP(C320,'[1]Entry Details'!$A$5:$K$752,4,TRUE)</f>
        <v>Tiptree Road Runners</v>
      </c>
      <c r="F320" s="21">
        <f>VLOOKUP(C320,'[1]Entry Details'!$A$5:$K$752,5,TRUE)</f>
        <v>0</v>
      </c>
      <c r="G320" s="22" t="str">
        <f>VLOOKUP(C320,'[1]Entry Details'!$A$5:$K$752,8,TRUE)</f>
        <v>M50</v>
      </c>
      <c r="H320" s="23">
        <f>VLOOKUP(A320,'[1]Finishing Times'!$A$5:$C$750,3,TRUE)</f>
        <v>0.14936342592592591</v>
      </c>
      <c r="I320" s="22" t="str">
        <f>VLOOKUP(C320,'[1]Entry Details'!$A$5:$K$752,9,TRUE)</f>
        <v>Yes</v>
      </c>
      <c r="J320" s="17" t="str">
        <f>VLOOKUP(C320,'[1]Entry Details'!$A$5:$K$752,3,TRUE)</f>
        <v>Male</v>
      </c>
    </row>
    <row r="321" spans="1:10">
      <c r="A321" s="17">
        <v>316</v>
      </c>
      <c r="B321" s="18" t="str">
        <f>IF(I321="Yes",COUNT($B$6:B320)+1,"")</f>
        <v/>
      </c>
      <c r="C321" s="19">
        <f>VLOOKUP(A321,'[1]Finishing Times'!$A$7:$C$750,2,TRUE)</f>
        <v>164</v>
      </c>
      <c r="D321" s="20" t="str">
        <f>VLOOKUP(C321,'[1]Entry Details'!$A$5:$K$752,2,TRUE)</f>
        <v>Cheung, Samantha</v>
      </c>
      <c r="E321" s="21" t="str">
        <f>VLOOKUP(C321,'[1]Entry Details'!$A$5:$K$752,4,TRUE)</f>
        <v>Tiptree Road Runners</v>
      </c>
      <c r="F321" s="21">
        <f>VLOOKUP(C321,'[1]Entry Details'!$A$5:$K$752,5,TRUE)</f>
        <v>0</v>
      </c>
      <c r="G321" s="22" t="str">
        <f>VLOOKUP(C321,'[1]Entry Details'!$A$5:$K$752,8,TRUE)</f>
        <v>FV45</v>
      </c>
      <c r="H321" s="23">
        <f>VLOOKUP(A321,'[1]Finishing Times'!$A$5:$C$750,3,TRUE)</f>
        <v>0.14958333333333332</v>
      </c>
      <c r="I321" s="22" t="str">
        <f>VLOOKUP(C321,'[1]Entry Details'!$A$5:$K$752,9,TRUE)</f>
        <v>No</v>
      </c>
      <c r="J321" s="17" t="str">
        <f>VLOOKUP(C321,'[1]Entry Details'!$A$5:$K$752,3,TRUE)</f>
        <v>Female</v>
      </c>
    </row>
    <row r="322" spans="1:10">
      <c r="A322" s="17">
        <v>317</v>
      </c>
      <c r="B322" s="18">
        <f>IF(I322="Yes",COUNT($B$6:B321)+1,"")</f>
        <v>186</v>
      </c>
      <c r="C322" s="19">
        <f>VLOOKUP(A322,'[1]Finishing Times'!$A$7:$C$750,2,TRUE)</f>
        <v>524</v>
      </c>
      <c r="D322" s="20" t="str">
        <f>VLOOKUP(C322,'[1]Entry Details'!$A$5:$K$752,2,TRUE)</f>
        <v>Salmon, Rosina</v>
      </c>
      <c r="E322" s="21" t="str">
        <f>VLOOKUP(C322,'[1]Entry Details'!$A$5:$K$752,4,TRUE)</f>
        <v>Dagenham 88 Runners</v>
      </c>
      <c r="F322" s="21">
        <f>VLOOKUP(C322,'[1]Entry Details'!$A$5:$K$752,5,TRUE)</f>
        <v>0</v>
      </c>
      <c r="G322" s="22" t="str">
        <f>VLOOKUP(C322,'[1]Entry Details'!$A$5:$K$752,8,TRUE)</f>
        <v>FV45</v>
      </c>
      <c r="H322" s="23">
        <f>VLOOKUP(A322,'[1]Finishing Times'!$A$5:$C$750,3,TRUE)</f>
        <v>0.15086805555555557</v>
      </c>
      <c r="I322" s="22" t="str">
        <f>VLOOKUP(C322,'[1]Entry Details'!$A$5:$K$752,9,TRUE)</f>
        <v>Yes</v>
      </c>
      <c r="J322" s="17" t="str">
        <f>VLOOKUP(C322,'[1]Entry Details'!$A$5:$K$752,3,TRUE)</f>
        <v>Female</v>
      </c>
    </row>
    <row r="323" spans="1:10">
      <c r="A323" s="17">
        <v>318</v>
      </c>
      <c r="B323" s="18">
        <f>IF(I323="Yes",COUNT($B$6:B322)+1,"")</f>
        <v>187</v>
      </c>
      <c r="C323" s="19">
        <f>VLOOKUP(A323,'[1]Finishing Times'!$A$7:$C$750,2,TRUE)</f>
        <v>185</v>
      </c>
      <c r="D323" s="20" t="str">
        <f>VLOOKUP(C323,'[1]Entry Details'!$A$5:$K$752,2,TRUE)</f>
        <v>Courtier, Robert</v>
      </c>
      <c r="E323" s="21" t="str">
        <f>VLOOKUP(C323,'[1]Entry Details'!$A$5:$K$752,4,TRUE)</f>
        <v>Barking Road Runners</v>
      </c>
      <c r="F323" s="21">
        <f>VLOOKUP(C323,'[1]Entry Details'!$A$5:$K$752,5,TRUE)</f>
        <v>0</v>
      </c>
      <c r="G323" s="22" t="str">
        <f>VLOOKUP(C323,'[1]Entry Details'!$A$5:$K$752,8,TRUE)</f>
        <v>M60</v>
      </c>
      <c r="H323" s="23">
        <f>VLOOKUP(A323,'[1]Finishing Times'!$A$5:$C$750,3,TRUE)</f>
        <v>0.15153935185185186</v>
      </c>
      <c r="I323" s="22" t="str">
        <f>VLOOKUP(C323,'[1]Entry Details'!$A$5:$K$752,9,TRUE)</f>
        <v>Yes</v>
      </c>
      <c r="J323" s="17" t="str">
        <f>VLOOKUP(C323,'[1]Entry Details'!$A$5:$K$752,3,TRUE)</f>
        <v>Male</v>
      </c>
    </row>
    <row r="324" spans="1:10">
      <c r="A324" s="17">
        <v>319</v>
      </c>
      <c r="B324" s="18" t="str">
        <f>IF(I324="Yes",COUNT($B$6:B323)+1,"")</f>
        <v/>
      </c>
      <c r="C324" s="19">
        <f>VLOOKUP(A324,'[1]Finishing Times'!$A$7:$C$750,2,TRUE)</f>
        <v>103</v>
      </c>
      <c r="D324" s="20" t="str">
        <f>VLOOKUP(C324,'[1]Entry Details'!$A$5:$K$752,2,TRUE)</f>
        <v>Bawden, Julia</v>
      </c>
      <c r="E324" s="21" t="str">
        <f>VLOOKUP(C324,'[1]Entry Details'!$A$5:$K$752,4,TRUE)</f>
        <v>Tiptree Road Runners</v>
      </c>
      <c r="F324" s="21">
        <f>VLOOKUP(C324,'[1]Entry Details'!$A$5:$K$752,5,TRUE)</f>
        <v>0</v>
      </c>
      <c r="G324" s="22" t="str">
        <f>VLOOKUP(C324,'[1]Entry Details'!$A$5:$K$752,8,TRUE)</f>
        <v>FV55</v>
      </c>
      <c r="H324" s="23">
        <f>VLOOKUP(A324,'[1]Finishing Times'!$A$5:$C$750,3,TRUE)</f>
        <v>0.15258101851851852</v>
      </c>
      <c r="I324" s="22" t="str">
        <f>VLOOKUP(C324,'[1]Entry Details'!$A$5:$K$752,9,TRUE)</f>
        <v>No</v>
      </c>
      <c r="J324" s="17" t="str">
        <f>VLOOKUP(C324,'[1]Entry Details'!$A$5:$K$752,3,TRUE)</f>
        <v>Female</v>
      </c>
    </row>
    <row r="325" spans="1:10">
      <c r="A325" s="17">
        <v>320</v>
      </c>
      <c r="B325" s="18" t="str">
        <f>IF(I325="Yes",COUNT($B$6:B324)+1,"")</f>
        <v/>
      </c>
      <c r="C325" s="19">
        <f>VLOOKUP(A325,'[1]Finishing Times'!$A$7:$C$750,2,TRUE)</f>
        <v>171</v>
      </c>
      <c r="D325" s="20" t="str">
        <f>VLOOKUP(C325,'[1]Entry Details'!$A$5:$K$752,2,TRUE)</f>
        <v>Claydon, Grace</v>
      </c>
      <c r="E325" s="21" t="str">
        <f>VLOOKUP(C325,'[1]Entry Details'!$A$5:$K$752,4,TRUE)</f>
        <v>RED Runners</v>
      </c>
      <c r="F325" s="21">
        <f>VLOOKUP(C325,'[1]Entry Details'!$A$5:$K$752,5,TRUE)</f>
        <v>0</v>
      </c>
      <c r="G325" s="22" t="str">
        <f>VLOOKUP(C325,'[1]Entry Details'!$A$5:$K$752,8,TRUE)</f>
        <v xml:space="preserve">F </v>
      </c>
      <c r="H325" s="23">
        <f>VLOOKUP(A325,'[1]Finishing Times'!$A$5:$C$750,3,TRUE)</f>
        <v>0.15297453703703703</v>
      </c>
      <c r="I325" s="22" t="str">
        <f>VLOOKUP(C325,'[1]Entry Details'!$A$5:$K$752,9,TRUE)</f>
        <v>No</v>
      </c>
      <c r="J325" s="17" t="str">
        <f>VLOOKUP(C325,'[1]Entry Details'!$A$5:$K$752,3,TRUE)</f>
        <v>Female</v>
      </c>
    </row>
    <row r="326" spans="1:10">
      <c r="A326" s="17">
        <v>321</v>
      </c>
      <c r="B326" s="18" t="str">
        <f>IF(I326="Yes",COUNT($B$6:B325)+1,"")</f>
        <v/>
      </c>
      <c r="C326" s="19">
        <f>VLOOKUP(A326,'[1]Finishing Times'!$A$7:$C$750,2,TRUE)</f>
        <v>172</v>
      </c>
      <c r="D326" s="20" t="str">
        <f>VLOOKUP(C326,'[1]Entry Details'!$A$5:$K$752,2,TRUE)</f>
        <v>Claydon, Paul</v>
      </c>
      <c r="E326" s="21" t="str">
        <f>VLOOKUP(C326,'[1]Entry Details'!$A$5:$K$752,4,TRUE)</f>
        <v>RED Runners</v>
      </c>
      <c r="F326" s="21">
        <f>VLOOKUP(C326,'[1]Entry Details'!$A$5:$K$752,5,TRUE)</f>
        <v>0</v>
      </c>
      <c r="G326" s="22" t="str">
        <f>VLOOKUP(C326,'[1]Entry Details'!$A$5:$K$752,8,TRUE)</f>
        <v>M50</v>
      </c>
      <c r="H326" s="23">
        <f>VLOOKUP(A326,'[1]Finishing Times'!$A$5:$C$750,3,TRUE)</f>
        <v>0.15297453703703703</v>
      </c>
      <c r="I326" s="22" t="str">
        <f>VLOOKUP(C326,'[1]Entry Details'!$A$5:$K$752,9,TRUE)</f>
        <v>No</v>
      </c>
      <c r="J326" s="17" t="str">
        <f>VLOOKUP(C326,'[1]Entry Details'!$A$5:$K$752,3,TRUE)</f>
        <v>Male</v>
      </c>
    </row>
    <row r="327" spans="1:10">
      <c r="A327" s="17">
        <v>322</v>
      </c>
      <c r="B327" s="18">
        <f>IF(I327="Yes",COUNT($B$6:B326)+1,"")</f>
        <v>188</v>
      </c>
      <c r="C327" s="19">
        <f>VLOOKUP(A327,'[1]Finishing Times'!$A$7:$C$750,2,TRUE)</f>
        <v>209</v>
      </c>
      <c r="D327" s="20" t="str">
        <f>VLOOKUP(C327,'[1]Entry Details'!$A$5:$K$752,2,TRUE)</f>
        <v>Denby, Tracey</v>
      </c>
      <c r="E327" s="21" t="str">
        <f>VLOOKUP(C327,'[1]Entry Details'!$A$5:$K$752,4,TRUE)</f>
        <v>Witham Running Club</v>
      </c>
      <c r="F327" s="21">
        <f>VLOOKUP(C327,'[1]Entry Details'!$A$5:$K$752,5,TRUE)</f>
        <v>0</v>
      </c>
      <c r="G327" s="22" t="str">
        <f>VLOOKUP(C327,'[1]Entry Details'!$A$5:$K$752,8,TRUE)</f>
        <v>FV45</v>
      </c>
      <c r="H327" s="23">
        <f>VLOOKUP(A327,'[1]Finishing Times'!$A$5:$C$750,3,TRUE)</f>
        <v>0.15412037037037038</v>
      </c>
      <c r="I327" s="22" t="str">
        <f>VLOOKUP(C327,'[1]Entry Details'!$A$5:$K$752,9,TRUE)</f>
        <v>Yes</v>
      </c>
      <c r="J327" s="17" t="str">
        <f>VLOOKUP(C327,'[1]Entry Details'!$A$5:$K$752,3,TRUE)</f>
        <v>Female</v>
      </c>
    </row>
    <row r="328" spans="1:10">
      <c r="A328" s="17">
        <v>323</v>
      </c>
      <c r="B328" s="18" t="str">
        <f>IF(I328="Yes",COUNT($B$6:B327)+1,"")</f>
        <v/>
      </c>
      <c r="C328" s="19">
        <f>VLOOKUP(A328,'[1]Finishing Times'!$A$7:$C$750,2,TRUE)</f>
        <v>188</v>
      </c>
      <c r="D328" s="20" t="str">
        <f>VLOOKUP(C328,'[1]Entry Details'!$A$5:$K$752,2,TRUE)</f>
        <v>Crudgington, Ros</v>
      </c>
      <c r="E328" s="21" t="str">
        <f>VLOOKUP(C328,'[1]Entry Details'!$A$5:$K$752,4,TRUE)</f>
        <v>Unaffiliated</v>
      </c>
      <c r="F328" s="21">
        <f>VLOOKUP(C328,'[1]Entry Details'!$A$5:$K$752,5,TRUE)</f>
        <v>0</v>
      </c>
      <c r="G328" s="22" t="str">
        <f>VLOOKUP(C328,'[1]Entry Details'!$A$5:$K$752,8,TRUE)</f>
        <v>FV45</v>
      </c>
      <c r="H328" s="23">
        <f>VLOOKUP(A328,'[1]Finishing Times'!$A$5:$C$750,3,TRUE)</f>
        <v>0.1547337962962963</v>
      </c>
      <c r="I328" s="22" t="str">
        <f>VLOOKUP(C328,'[1]Entry Details'!$A$5:$K$752,9,TRUE)</f>
        <v>No</v>
      </c>
      <c r="J328" s="17" t="str">
        <f>VLOOKUP(C328,'[1]Entry Details'!$A$5:$K$752,3,TRUE)</f>
        <v>Female</v>
      </c>
    </row>
    <row r="329" spans="1:10">
      <c r="A329" s="17">
        <v>324</v>
      </c>
      <c r="B329" s="18">
        <f>IF(I329="Yes",COUNT($B$6:B328)+1,"")</f>
        <v>189</v>
      </c>
      <c r="C329" s="19">
        <f>VLOOKUP(A329,'[1]Finishing Times'!$A$7:$C$750,2,TRUE)</f>
        <v>327</v>
      </c>
      <c r="D329" s="20" t="str">
        <f>VLOOKUP(C329,'[1]Entry Details'!$A$5:$K$752,2,TRUE)</f>
        <v>Impey, Heather</v>
      </c>
      <c r="E329" s="21" t="str">
        <f>VLOOKUP(C329,'[1]Entry Details'!$A$5:$K$752,4,TRUE)</f>
        <v>Phoenix Striders</v>
      </c>
      <c r="F329" s="21">
        <f>VLOOKUP(C329,'[1]Entry Details'!$A$5:$K$752,5,TRUE)</f>
        <v>0</v>
      </c>
      <c r="G329" s="22" t="str">
        <f>VLOOKUP(C329,'[1]Entry Details'!$A$5:$K$752,8,TRUE)</f>
        <v>FV45</v>
      </c>
      <c r="H329" s="23">
        <f>VLOOKUP(A329,'[1]Finishing Times'!$A$5:$C$750,3,TRUE)</f>
        <v>0.15655092592592593</v>
      </c>
      <c r="I329" s="22" t="str">
        <f>VLOOKUP(C329,'[1]Entry Details'!$A$5:$K$752,9,TRUE)</f>
        <v>Yes</v>
      </c>
      <c r="J329" s="17" t="str">
        <f>VLOOKUP(C329,'[1]Entry Details'!$A$5:$K$752,3,TRUE)</f>
        <v>Female</v>
      </c>
    </row>
    <row r="330" spans="1:10">
      <c r="A330" s="17">
        <v>325</v>
      </c>
      <c r="B330" s="18">
        <f>IF(I330="Yes",COUNT($B$6:B329)+1,"")</f>
        <v>190</v>
      </c>
      <c r="C330" s="19">
        <f>VLOOKUP(A330,'[1]Finishing Times'!$A$7:$C$750,2,TRUE)</f>
        <v>169</v>
      </c>
      <c r="D330" s="20" t="str">
        <f>VLOOKUP(C330,'[1]Entry Details'!$A$5:$K$752,2,TRUE)</f>
        <v>Clarke, Penny</v>
      </c>
      <c r="E330" s="21" t="str">
        <f>VLOOKUP(C330,'[1]Entry Details'!$A$5:$K$752,4,TRUE)</f>
        <v>Witham Running Club</v>
      </c>
      <c r="F330" s="21">
        <f>VLOOKUP(C330,'[1]Entry Details'!$A$5:$K$752,5,TRUE)</f>
        <v>0</v>
      </c>
      <c r="G330" s="22" t="str">
        <f>VLOOKUP(C330,'[1]Entry Details'!$A$5:$K$752,8,TRUE)</f>
        <v>FV55</v>
      </c>
      <c r="H330" s="23">
        <f>VLOOKUP(A330,'[1]Finishing Times'!$A$5:$C$750,3,TRUE)</f>
        <v>0.16201388888888887</v>
      </c>
      <c r="I330" s="22" t="str">
        <f>VLOOKUP(C330,'[1]Entry Details'!$A$5:$K$752,9,TRUE)</f>
        <v>Yes</v>
      </c>
      <c r="J330" s="17" t="str">
        <f>VLOOKUP(C330,'[1]Entry Details'!$A$5:$K$752,3,TRUE)</f>
        <v>Female</v>
      </c>
    </row>
    <row r="331" spans="1:10">
      <c r="A331" s="17">
        <v>326</v>
      </c>
      <c r="B331" s="18">
        <f>IF(I331="Yes",COUNT($B$6:B330)+1,"")</f>
        <v>191</v>
      </c>
      <c r="C331" s="19">
        <f>VLOOKUP(A331,'[1]Finishing Times'!$A$7:$C$750,2,TRUE)</f>
        <v>334</v>
      </c>
      <c r="D331" s="20" t="str">
        <f>VLOOKUP(C331,'[1]Entry Details'!$A$5:$K$752,2,TRUE)</f>
        <v>Jackson, Zoe</v>
      </c>
      <c r="E331" s="21" t="str">
        <f>VLOOKUP(C331,'[1]Entry Details'!$A$5:$K$752,4,TRUE)</f>
        <v>Tiptree Road Runners</v>
      </c>
      <c r="F331" s="21">
        <f>VLOOKUP(C331,'[1]Entry Details'!$A$5:$K$752,5,TRUE)</f>
        <v>0</v>
      </c>
      <c r="G331" s="22" t="str">
        <f>VLOOKUP(C331,'[1]Entry Details'!$A$5:$K$752,8,TRUE)</f>
        <v>FV35</v>
      </c>
      <c r="H331" s="23">
        <f>VLOOKUP(A331,'[1]Finishing Times'!$A$5:$C$750,3,TRUE)</f>
        <v>0.16210648148148146</v>
      </c>
      <c r="I331" s="22" t="str">
        <f>VLOOKUP(C331,'[1]Entry Details'!$A$5:$K$752,9,TRUE)</f>
        <v>Yes</v>
      </c>
      <c r="J331" s="17" t="str">
        <f>VLOOKUP(C331,'[1]Entry Details'!$A$5:$K$752,3,TRUE)</f>
        <v>Female</v>
      </c>
    </row>
    <row r="332" spans="1:10">
      <c r="A332" s="24">
        <v>327</v>
      </c>
      <c r="B332" s="25" t="e">
        <f>IF(I332="Yes",COUNT($B$6:B331)+1,"")</f>
        <v>#N/A</v>
      </c>
      <c r="C332" s="26">
        <f>VLOOKUP(A332,'[1]Finishing Times'!$A$7:$C$750,2,TRUE)</f>
        <v>0</v>
      </c>
      <c r="D332" s="27" t="e">
        <f>VLOOKUP(C332,'[1]Entry Details'!$A$5:$K$752,2,TRUE)</f>
        <v>#N/A</v>
      </c>
      <c r="E332" s="28" t="e">
        <f>VLOOKUP(C332,'[1]Entry Details'!$A$5:$K$752,4,TRUE)</f>
        <v>#N/A</v>
      </c>
      <c r="F332" s="28" t="e">
        <f>VLOOKUP(C332,'[1]Entry Details'!$A$5:$K$752,5,TRUE)</f>
        <v>#N/A</v>
      </c>
      <c r="G332" s="29" t="e">
        <f>VLOOKUP(C332,'[1]Entry Details'!$A$5:$K$752,8,TRUE)</f>
        <v>#N/A</v>
      </c>
      <c r="H332" s="30">
        <f>VLOOKUP(A332,'[1]Finishing Times'!$A$5:$C$750,3,TRUE)</f>
        <v>0.16210648148148146</v>
      </c>
      <c r="I332" s="29" t="e">
        <f>VLOOKUP(C332,'[1]Entry Details'!$A$5:$K$752,9,TRUE)</f>
        <v>#N/A</v>
      </c>
      <c r="J332" s="24" t="e">
        <f>VLOOKUP(C332,'[1]Entry Details'!$A$5:$K$752,3,TRUE)</f>
        <v>#N/A</v>
      </c>
    </row>
    <row r="333" spans="1:10">
      <c r="A333" s="17">
        <v>328</v>
      </c>
      <c r="B333" s="18" t="str">
        <f>IF(I333="Yes",COUNT($B$6:B332)+1,"")</f>
        <v/>
      </c>
      <c r="C333" s="19">
        <f>VLOOKUP(A333,'[1]Finishing Times'!$A$7:$C$750,2,TRUE)</f>
        <v>323</v>
      </c>
      <c r="D333" s="20" t="str">
        <f>VLOOKUP(C333,'[1]Entry Details'!$A$5:$K$752,2,TRUE)</f>
        <v>Hurding, Morven</v>
      </c>
      <c r="E333" s="21" t="str">
        <f>VLOOKUP(C333,'[1]Entry Details'!$A$5:$K$752,4,TRUE)</f>
        <v>Tiptree Road Runners</v>
      </c>
      <c r="F333" s="21">
        <f>VLOOKUP(C333,'[1]Entry Details'!$A$5:$K$752,5,TRUE)</f>
        <v>0</v>
      </c>
      <c r="G333" s="22" t="str">
        <f>VLOOKUP(C333,'[1]Entry Details'!$A$5:$K$752,8,TRUE)</f>
        <v>FV45</v>
      </c>
      <c r="H333" s="23">
        <f>VLOOKUP(A333,'[1]Finishing Times'!$A$5:$C$750,3,TRUE)</f>
        <v>0.16218750000000001</v>
      </c>
      <c r="I333" s="22" t="str">
        <f>VLOOKUP(C333,'[1]Entry Details'!$A$5:$K$752,9,TRUE)</f>
        <v>No</v>
      </c>
      <c r="J333" s="17" t="str">
        <f>VLOOKUP(C333,'[1]Entry Details'!$A$5:$K$752,3,TRUE)</f>
        <v>Female</v>
      </c>
    </row>
    <row r="334" spans="1:10">
      <c r="A334" s="17">
        <v>329</v>
      </c>
      <c r="B334" s="18">
        <f>IF(I334="Yes",COUNT($B$6:B333)+1,"")</f>
        <v>192</v>
      </c>
      <c r="C334" s="19">
        <f>VLOOKUP(A334,'[1]Finishing Times'!$A$7:$C$750,2,TRUE)</f>
        <v>437</v>
      </c>
      <c r="D334" s="20" t="str">
        <f>VLOOKUP(C334,'[1]Entry Details'!$A$5:$K$752,2,TRUE)</f>
        <v>Northcott, Lynne</v>
      </c>
      <c r="E334" s="21" t="str">
        <f>VLOOKUP(C334,'[1]Entry Details'!$A$5:$K$752,4,TRUE)</f>
        <v>Dagenham 88 Runners</v>
      </c>
      <c r="F334" s="21">
        <f>VLOOKUP(C334,'[1]Entry Details'!$A$5:$K$752,5,TRUE)</f>
        <v>0</v>
      </c>
      <c r="G334" s="22" t="str">
        <f>VLOOKUP(C334,'[1]Entry Details'!$A$5:$K$752,8,TRUE)</f>
        <v>FV35</v>
      </c>
      <c r="H334" s="23">
        <f>VLOOKUP(A334,'[1]Finishing Times'!$A$5:$C$750,3,TRUE)</f>
        <v>0.16472222222222221</v>
      </c>
      <c r="I334" s="22" t="str">
        <f>VLOOKUP(C334,'[1]Entry Details'!$A$5:$K$752,9,TRUE)</f>
        <v>Yes</v>
      </c>
      <c r="J334" s="17" t="str">
        <f>VLOOKUP(C334,'[1]Entry Details'!$A$5:$K$752,3,TRUE)</f>
        <v>Female</v>
      </c>
    </row>
    <row r="335" spans="1:10">
      <c r="A335" s="17">
        <v>330</v>
      </c>
      <c r="B335" s="18" t="str">
        <f>IF(I335="Yes",COUNT($B$6:B334)+1,"")</f>
        <v/>
      </c>
      <c r="C335" s="19">
        <f>VLOOKUP(A335,'[1]Finishing Times'!$A$7:$C$750,2,TRUE)</f>
        <v>257</v>
      </c>
      <c r="D335" s="20" t="str">
        <f>VLOOKUP(C335,'[1]Entry Details'!$A$5:$K$752,2,TRUE)</f>
        <v>Frost, Sarah</v>
      </c>
      <c r="E335" s="21" t="str">
        <f>VLOOKUP(C335,'[1]Entry Details'!$A$5:$K$752,4,TRUE)</f>
        <v>Halstead Road Runners</v>
      </c>
      <c r="F335" s="21">
        <f>VLOOKUP(C335,'[1]Entry Details'!$A$5:$K$752,5,TRUE)</f>
        <v>0</v>
      </c>
      <c r="G335" s="22" t="str">
        <f>VLOOKUP(C335,'[1]Entry Details'!$A$5:$K$752,8,TRUE)</f>
        <v xml:space="preserve">F </v>
      </c>
      <c r="H335" s="23">
        <f>VLOOKUP(A335,'[1]Finishing Times'!$A$5:$C$750,3,TRUE)</f>
        <v>0.17883101851851854</v>
      </c>
      <c r="I335" s="22" t="str">
        <f>VLOOKUP(C335,'[1]Entry Details'!$A$5:$K$752,9,TRUE)</f>
        <v>No</v>
      </c>
      <c r="J335" s="17" t="str">
        <f>VLOOKUP(C335,'[1]Entry Details'!$A$5:$K$752,3,TRUE)</f>
        <v>Female</v>
      </c>
    </row>
    <row r="336" spans="1:10">
      <c r="A336" s="2"/>
      <c r="B336" s="2"/>
      <c r="C336" s="2"/>
      <c r="D336" s="2"/>
      <c r="E336" s="2"/>
      <c r="F336" s="2"/>
      <c r="G336" s="2"/>
      <c r="H336" s="2"/>
    </row>
    <row r="337" spans="1:8">
      <c r="A337" s="2"/>
      <c r="B337" s="2"/>
      <c r="C337" s="2"/>
      <c r="D337" s="2"/>
      <c r="E337" s="2"/>
      <c r="F337" s="2"/>
      <c r="G337" s="2"/>
      <c r="H337" s="2"/>
    </row>
    <row r="338" spans="1:8">
      <c r="A338" s="2"/>
      <c r="B338" s="2"/>
      <c r="C338" s="2"/>
      <c r="D338" s="2"/>
      <c r="E338" s="2"/>
      <c r="F338" s="2"/>
      <c r="G338" s="2"/>
      <c r="H338" s="2"/>
    </row>
    <row r="339" spans="1:8">
      <c r="A339" s="2"/>
      <c r="B339" s="2"/>
      <c r="C339" s="2"/>
      <c r="D339" s="2"/>
      <c r="E339" s="2"/>
      <c r="F339" s="2"/>
      <c r="G339" s="2"/>
      <c r="H339" s="2"/>
    </row>
    <row r="340" spans="1:8">
      <c r="A340" s="2"/>
      <c r="B340" s="2"/>
      <c r="C340" s="2"/>
      <c r="D340" s="2"/>
      <c r="E340" s="2"/>
      <c r="F340" s="2"/>
      <c r="G340" s="2"/>
      <c r="H340" s="2"/>
    </row>
    <row r="341" spans="1:8">
      <c r="A341" s="2"/>
      <c r="B341" s="2"/>
      <c r="C341" s="2"/>
      <c r="D341" s="2"/>
      <c r="E341" s="2"/>
      <c r="F341" s="2"/>
      <c r="G341" s="2"/>
      <c r="H341" s="2"/>
    </row>
    <row r="342" spans="1:8">
      <c r="A342" s="2"/>
      <c r="B342" s="2"/>
      <c r="C342" s="2"/>
      <c r="D342" s="2"/>
      <c r="E342" s="2"/>
      <c r="F342" s="2"/>
      <c r="G342" s="2"/>
      <c r="H342" s="2"/>
    </row>
    <row r="343" spans="1:8">
      <c r="A343" s="2"/>
      <c r="B343" s="2"/>
      <c r="C343" s="2"/>
      <c r="D343" s="2"/>
      <c r="E343" s="2"/>
      <c r="F343" s="2"/>
      <c r="G343" s="2"/>
      <c r="H343" s="2"/>
    </row>
    <row r="344" spans="1:8">
      <c r="A344" s="2"/>
      <c r="B344" s="2"/>
      <c r="C344" s="2"/>
      <c r="D344" s="2"/>
      <c r="E344" s="2"/>
      <c r="F344" s="2"/>
      <c r="G344" s="2"/>
      <c r="H344" s="2"/>
    </row>
    <row r="345" spans="1:8">
      <c r="A345" s="2"/>
      <c r="B345" s="2"/>
      <c r="C345" s="2"/>
      <c r="D345" s="2"/>
      <c r="E345" s="2"/>
      <c r="F345" s="2"/>
      <c r="G345" s="2"/>
      <c r="H345" s="2"/>
    </row>
    <row r="346" spans="1:8">
      <c r="A346" s="2"/>
      <c r="B346" s="2"/>
      <c r="C346" s="2"/>
      <c r="D346" s="2"/>
      <c r="E346" s="2"/>
      <c r="F346" s="2"/>
      <c r="G346" s="2"/>
      <c r="H346" s="2"/>
    </row>
    <row r="347" spans="1:8">
      <c r="A347" s="2"/>
      <c r="B347" s="2"/>
      <c r="C347" s="2"/>
      <c r="D347" s="2"/>
      <c r="E347" s="2"/>
      <c r="F347" s="2"/>
      <c r="G347" s="2"/>
      <c r="H347" s="2"/>
    </row>
    <row r="348" spans="1:8">
      <c r="A348" s="2"/>
      <c r="B348" s="2"/>
      <c r="C348" s="2"/>
      <c r="D348" s="2"/>
      <c r="E348" s="2"/>
      <c r="F348" s="2"/>
      <c r="G348" s="2"/>
      <c r="H348" s="2"/>
    </row>
    <row r="349" spans="1:8">
      <c r="A349" s="2"/>
      <c r="B349" s="2"/>
      <c r="C349" s="2"/>
      <c r="D349" s="2"/>
      <c r="E349" s="2"/>
      <c r="F349" s="2"/>
      <c r="G349" s="2"/>
      <c r="H349" s="2"/>
    </row>
    <row r="350" spans="1:8">
      <c r="A350" s="2"/>
      <c r="B350" s="2"/>
      <c r="C350" s="2"/>
      <c r="D350" s="2"/>
      <c r="E350" s="2"/>
      <c r="F350" s="2"/>
      <c r="G350" s="2"/>
      <c r="H350" s="2"/>
    </row>
    <row r="351" spans="1:8">
      <c r="A351" s="2"/>
      <c r="B351" s="2"/>
      <c r="C351" s="2"/>
      <c r="D351" s="2"/>
      <c r="E351" s="2"/>
      <c r="F351" s="2"/>
      <c r="G351" s="2"/>
      <c r="H351" s="2"/>
    </row>
    <row r="352" spans="1:8">
      <c r="A352" s="2"/>
      <c r="B352" s="2"/>
      <c r="C352" s="2"/>
      <c r="D352" s="2"/>
      <c r="E352" s="2"/>
      <c r="F352" s="2"/>
      <c r="G352" s="2"/>
      <c r="H352" s="2"/>
    </row>
    <row r="353" spans="1:8">
      <c r="A353" s="2"/>
      <c r="B353" s="2"/>
      <c r="C353" s="2"/>
      <c r="D353" s="2"/>
      <c r="E353" s="2"/>
      <c r="F353" s="2"/>
      <c r="G353" s="2"/>
      <c r="H353" s="2"/>
    </row>
    <row r="354" spans="1:8">
      <c r="A354" s="2"/>
      <c r="B354" s="2"/>
      <c r="C354" s="2"/>
      <c r="D354" s="2"/>
      <c r="E354" s="2"/>
      <c r="F354" s="2"/>
      <c r="G354" s="2"/>
      <c r="H354" s="2"/>
    </row>
    <row r="355" spans="1:8">
      <c r="A355" s="2"/>
      <c r="B355" s="2"/>
      <c r="C355" s="2"/>
      <c r="D355" s="2"/>
      <c r="E355" s="2"/>
      <c r="F355" s="2"/>
      <c r="G355" s="2"/>
      <c r="H355" s="2"/>
    </row>
    <row r="356" spans="1:8">
      <c r="A356" s="2"/>
      <c r="B356" s="2"/>
      <c r="C356" s="2"/>
      <c r="D356" s="2"/>
      <c r="E356" s="2"/>
      <c r="F356" s="2"/>
      <c r="G356" s="2"/>
      <c r="H356" s="2"/>
    </row>
    <row r="357" spans="1:8">
      <c r="A357" s="2"/>
      <c r="B357" s="2"/>
      <c r="C357" s="2"/>
      <c r="D357" s="2"/>
      <c r="E357" s="2"/>
      <c r="F357" s="2"/>
      <c r="G357" s="2"/>
      <c r="H357" s="2"/>
    </row>
    <row r="358" spans="1:8">
      <c r="A358" s="2"/>
      <c r="B358" s="2"/>
      <c r="C358" s="2"/>
      <c r="D358" s="2"/>
      <c r="E358" s="2"/>
      <c r="F358" s="2"/>
      <c r="G358" s="2"/>
      <c r="H358" s="2"/>
    </row>
    <row r="359" spans="1:8">
      <c r="A359" s="2"/>
      <c r="B359" s="2"/>
      <c r="C359" s="2"/>
      <c r="D359" s="2"/>
      <c r="E359" s="2"/>
      <c r="F359" s="2"/>
      <c r="G359" s="2"/>
      <c r="H359" s="2"/>
    </row>
    <row r="360" spans="1:8">
      <c r="A360" s="2"/>
      <c r="B360" s="2"/>
      <c r="C360" s="2"/>
      <c r="D360" s="2"/>
      <c r="E360" s="2"/>
      <c r="F360" s="2"/>
      <c r="G360" s="2"/>
      <c r="H360" s="2"/>
    </row>
    <row r="361" spans="1:8">
      <c r="A361" s="2"/>
      <c r="B361" s="2"/>
      <c r="C361" s="2"/>
      <c r="D361" s="2"/>
      <c r="E361" s="2"/>
      <c r="F361" s="2"/>
      <c r="G361" s="2"/>
      <c r="H361" s="2"/>
    </row>
    <row r="362" spans="1:8">
      <c r="A362" s="2"/>
      <c r="B362" s="2"/>
      <c r="C362" s="2"/>
      <c r="D362" s="2"/>
      <c r="E362" s="2"/>
      <c r="F362" s="2"/>
      <c r="G362" s="2"/>
      <c r="H362" s="2"/>
    </row>
    <row r="363" spans="1:8">
      <c r="A363" s="2"/>
      <c r="B363" s="2"/>
      <c r="C363" s="2"/>
      <c r="D363" s="2"/>
      <c r="E363" s="2"/>
      <c r="F363" s="2"/>
      <c r="G363" s="2"/>
      <c r="H363" s="2"/>
    </row>
    <row r="364" spans="1:8">
      <c r="A364" s="2"/>
      <c r="B364" s="2"/>
      <c r="C364" s="2"/>
      <c r="D364" s="2"/>
      <c r="E364" s="2"/>
      <c r="F364" s="2"/>
      <c r="G364" s="2"/>
      <c r="H364" s="2"/>
    </row>
    <row r="365" spans="1:8">
      <c r="A365" s="2"/>
      <c r="B365" s="2"/>
      <c r="C365" s="2"/>
      <c r="D365" s="2"/>
      <c r="E365" s="2"/>
      <c r="F365" s="2"/>
      <c r="G365" s="2"/>
      <c r="H365" s="2"/>
    </row>
    <row r="366" spans="1:8">
      <c r="A366" s="2"/>
      <c r="B366" s="2"/>
      <c r="C366" s="2"/>
      <c r="D366" s="2"/>
      <c r="E366" s="2"/>
      <c r="F366" s="2"/>
      <c r="G366" s="2"/>
      <c r="H366" s="2"/>
    </row>
    <row r="367" spans="1:8">
      <c r="A367" s="2"/>
      <c r="B367" s="2"/>
      <c r="C367" s="2"/>
      <c r="D367" s="2"/>
      <c r="E367" s="2"/>
      <c r="F367" s="2"/>
      <c r="G367" s="2"/>
      <c r="H367" s="2"/>
    </row>
    <row r="368" spans="1:8">
      <c r="A368" s="2"/>
      <c r="B368" s="2"/>
      <c r="C368" s="2"/>
      <c r="D368" s="2"/>
      <c r="E368" s="2"/>
      <c r="F368" s="2"/>
      <c r="G368" s="2"/>
      <c r="H368" s="2"/>
    </row>
    <row r="369" spans="1:8">
      <c r="A369" s="2"/>
      <c r="B369" s="2"/>
      <c r="C369" s="2"/>
      <c r="D369" s="2"/>
      <c r="E369" s="2"/>
      <c r="F369" s="2"/>
      <c r="G369" s="2"/>
      <c r="H369" s="2"/>
    </row>
    <row r="370" spans="1:8">
      <c r="A370" s="2"/>
      <c r="B370" s="2"/>
      <c r="C370" s="2"/>
      <c r="D370" s="2"/>
      <c r="E370" s="2"/>
      <c r="F370" s="2"/>
      <c r="G370" s="2"/>
      <c r="H370" s="2"/>
    </row>
    <row r="371" spans="1:8">
      <c r="A371" s="2"/>
      <c r="B371" s="2"/>
      <c r="C371" s="2"/>
      <c r="D371" s="2"/>
      <c r="E371" s="2"/>
      <c r="F371" s="2"/>
      <c r="G371" s="2"/>
      <c r="H371" s="2"/>
    </row>
    <row r="372" spans="1:8">
      <c r="A372" s="2"/>
      <c r="B372" s="2"/>
      <c r="C372" s="2"/>
      <c r="D372" s="2"/>
      <c r="E372" s="2"/>
      <c r="F372" s="2"/>
      <c r="G372" s="2"/>
      <c r="H372" s="2"/>
    </row>
    <row r="373" spans="1:8">
      <c r="A373" s="2"/>
      <c r="B373" s="2"/>
      <c r="C373" s="2"/>
      <c r="D373" s="2"/>
      <c r="E373" s="2"/>
      <c r="F373" s="2"/>
      <c r="G373" s="2"/>
      <c r="H373" s="2"/>
    </row>
    <row r="374" spans="1:8">
      <c r="A374" s="2"/>
      <c r="B374" s="2"/>
      <c r="C374" s="2"/>
      <c r="D374" s="2"/>
      <c r="E374" s="2"/>
      <c r="F374" s="2"/>
      <c r="G374" s="2"/>
      <c r="H374" s="2"/>
    </row>
    <row r="375" spans="1:8">
      <c r="A375" s="2"/>
      <c r="B375" s="2"/>
      <c r="C375" s="2"/>
      <c r="D375" s="2"/>
      <c r="E375" s="2"/>
      <c r="F375" s="2"/>
      <c r="G375" s="2"/>
      <c r="H375" s="2"/>
    </row>
    <row r="376" spans="1:8">
      <c r="A376" s="2"/>
      <c r="B376" s="2"/>
      <c r="C376" s="2"/>
      <c r="D376" s="2"/>
      <c r="E376" s="2"/>
      <c r="F376" s="2"/>
      <c r="G376" s="2"/>
      <c r="H376" s="2"/>
    </row>
    <row r="377" spans="1:8">
      <c r="A377" s="2"/>
      <c r="B377" s="2"/>
      <c r="C377" s="2"/>
      <c r="D377" s="2"/>
      <c r="E377" s="2"/>
      <c r="F377" s="2"/>
      <c r="G377" s="2"/>
      <c r="H377" s="2"/>
    </row>
    <row r="378" spans="1:8">
      <c r="A378" s="2"/>
      <c r="B378" s="2"/>
      <c r="C378" s="2"/>
      <c r="D378" s="2"/>
      <c r="E378" s="2"/>
      <c r="F378" s="2"/>
      <c r="G378" s="2"/>
      <c r="H378" s="2"/>
    </row>
    <row r="379" spans="1:8">
      <c r="A379" s="2"/>
      <c r="B379" s="2"/>
      <c r="C379" s="2"/>
      <c r="D379" s="2"/>
      <c r="E379" s="2"/>
      <c r="F379" s="2"/>
      <c r="G379" s="2"/>
      <c r="H379" s="2"/>
    </row>
    <row r="380" spans="1:8">
      <c r="A380" s="2"/>
      <c r="B380" s="2"/>
      <c r="C380" s="2"/>
      <c r="D380" s="2"/>
      <c r="E380" s="2"/>
      <c r="F380" s="2"/>
      <c r="G380" s="2"/>
      <c r="H380" s="2"/>
    </row>
    <row r="381" spans="1:8">
      <c r="A381" s="2"/>
      <c r="B381" s="2"/>
      <c r="C381" s="2"/>
      <c r="D381" s="2"/>
      <c r="E381" s="2"/>
      <c r="F381" s="2"/>
      <c r="G381" s="2"/>
      <c r="H381" s="2"/>
    </row>
    <row r="382" spans="1:8">
      <c r="A382" s="2"/>
      <c r="B382" s="2"/>
      <c r="C382" s="2"/>
      <c r="D382" s="2"/>
      <c r="E382" s="2"/>
      <c r="F382" s="2"/>
      <c r="G382" s="2"/>
      <c r="H382" s="2"/>
    </row>
    <row r="383" spans="1:8">
      <c r="A383" s="2"/>
      <c r="B383" s="2"/>
      <c r="C383" s="2"/>
      <c r="D383" s="2"/>
      <c r="E383" s="2"/>
      <c r="F383" s="2"/>
      <c r="G383" s="2"/>
      <c r="H383" s="2"/>
    </row>
    <row r="384" spans="1:8">
      <c r="A384" s="2"/>
      <c r="B384" s="2"/>
      <c r="C384" s="2"/>
      <c r="D384" s="2"/>
      <c r="E384" s="2"/>
      <c r="F384" s="2"/>
      <c r="G384" s="2"/>
      <c r="H384" s="2"/>
    </row>
    <row r="385" spans="1:8">
      <c r="A385" s="2"/>
      <c r="B385" s="2"/>
      <c r="C385" s="2"/>
      <c r="D385" s="2"/>
      <c r="E385" s="2"/>
      <c r="F385" s="2"/>
      <c r="G385" s="2"/>
      <c r="H385" s="2"/>
    </row>
    <row r="386" spans="1:8">
      <c r="A386" s="2"/>
      <c r="B386" s="2"/>
      <c r="C386" s="2"/>
      <c r="D386" s="2"/>
      <c r="E386" s="2"/>
      <c r="F386" s="2"/>
      <c r="G386" s="2"/>
      <c r="H386" s="2"/>
    </row>
    <row r="387" spans="1:8">
      <c r="A387" s="2"/>
      <c r="B387" s="2"/>
      <c r="C387" s="2"/>
      <c r="D387" s="2"/>
      <c r="E387" s="2"/>
      <c r="F387" s="2"/>
      <c r="G387" s="2"/>
      <c r="H387" s="2"/>
    </row>
    <row r="388" spans="1:8">
      <c r="A388" s="2"/>
      <c r="B388" s="2"/>
      <c r="C388" s="2"/>
      <c r="D388" s="2"/>
      <c r="E388" s="2"/>
      <c r="F388" s="2"/>
      <c r="G388" s="2"/>
      <c r="H388" s="2"/>
    </row>
    <row r="389" spans="1:8">
      <c r="A389" s="2"/>
      <c r="B389" s="2"/>
      <c r="C389" s="2"/>
      <c r="D389" s="2"/>
      <c r="E389" s="2"/>
      <c r="F389" s="2"/>
      <c r="G389" s="2"/>
      <c r="H389" s="2"/>
    </row>
    <row r="390" spans="1:8">
      <c r="A390" s="2"/>
      <c r="B390" s="2"/>
      <c r="C390" s="2"/>
      <c r="D390" s="2"/>
      <c r="E390" s="2"/>
      <c r="F390" s="2"/>
      <c r="G390" s="2"/>
      <c r="H390" s="2"/>
    </row>
    <row r="391" spans="1:8">
      <c r="A391" s="2"/>
      <c r="B391" s="2"/>
      <c r="C391" s="2"/>
      <c r="D391" s="2"/>
      <c r="E391" s="2"/>
      <c r="F391" s="2"/>
      <c r="G391" s="2"/>
      <c r="H391" s="2"/>
    </row>
    <row r="392" spans="1:8">
      <c r="A392" s="2"/>
      <c r="B392" s="2"/>
      <c r="C392" s="2"/>
      <c r="D392" s="2"/>
      <c r="E392" s="2"/>
      <c r="F392" s="2"/>
      <c r="G392" s="2"/>
      <c r="H392" s="2"/>
    </row>
    <row r="393" spans="1:8">
      <c r="A393" s="2"/>
      <c r="B393" s="2"/>
      <c r="C393" s="2"/>
      <c r="D393" s="2"/>
      <c r="E393" s="2"/>
      <c r="F393" s="2"/>
      <c r="G393" s="2"/>
      <c r="H393" s="2"/>
    </row>
    <row r="394" spans="1:8">
      <c r="A394" s="2"/>
      <c r="B394" s="2"/>
      <c r="C394" s="2"/>
      <c r="D394" s="2"/>
      <c r="E394" s="2"/>
      <c r="F394" s="2"/>
      <c r="G394" s="2"/>
      <c r="H394" s="2"/>
    </row>
    <row r="395" spans="1:8">
      <c r="A395" s="2"/>
      <c r="B395" s="2"/>
      <c r="C395" s="2"/>
      <c r="D395" s="2"/>
      <c r="E395" s="2"/>
      <c r="F395" s="2"/>
      <c r="G395" s="2"/>
      <c r="H395" s="2"/>
    </row>
    <row r="396" spans="1:8">
      <c r="A396" s="2"/>
      <c r="B396" s="2"/>
      <c r="C396" s="2"/>
      <c r="D396" s="2"/>
      <c r="E396" s="2"/>
      <c r="F396" s="2"/>
      <c r="G396" s="2"/>
      <c r="H396" s="2"/>
    </row>
    <row r="397" spans="1:8">
      <c r="A397" s="2"/>
      <c r="B397" s="2"/>
      <c r="C397" s="2"/>
      <c r="D397" s="2"/>
      <c r="E397" s="2"/>
      <c r="F397" s="2"/>
      <c r="G397" s="2"/>
      <c r="H397" s="2"/>
    </row>
    <row r="398" spans="1:8">
      <c r="A398" s="2"/>
      <c r="B398" s="2"/>
      <c r="C398" s="2"/>
      <c r="D398" s="2"/>
      <c r="E398" s="2"/>
      <c r="F398" s="2"/>
      <c r="G398" s="2"/>
      <c r="H398" s="2"/>
    </row>
    <row r="399" spans="1:8">
      <c r="A399" s="2"/>
      <c r="B399" s="2"/>
      <c r="C399" s="2"/>
      <c r="D399" s="2"/>
      <c r="E399" s="2"/>
      <c r="F399" s="2"/>
      <c r="G399" s="2"/>
      <c r="H399" s="2"/>
    </row>
    <row r="400" spans="1:8">
      <c r="A400" s="2"/>
      <c r="B400" s="2"/>
      <c r="C400" s="2"/>
      <c r="D400" s="2"/>
      <c r="E400" s="2"/>
      <c r="F400" s="2"/>
      <c r="G400" s="2"/>
      <c r="H400" s="2"/>
    </row>
    <row r="401" spans="1:8">
      <c r="A401" s="2"/>
      <c r="B401" s="2"/>
      <c r="C401" s="2"/>
      <c r="D401" s="2"/>
      <c r="E401" s="2"/>
      <c r="F401" s="2"/>
      <c r="G401" s="2"/>
      <c r="H401" s="2"/>
    </row>
    <row r="402" spans="1:8">
      <c r="A402" s="2"/>
      <c r="B402" s="2"/>
      <c r="C402" s="2"/>
      <c r="D402" s="2"/>
      <c r="E402" s="2"/>
      <c r="F402" s="2"/>
      <c r="G402" s="2"/>
      <c r="H402" s="2"/>
    </row>
    <row r="403" spans="1:8">
      <c r="A403" s="2"/>
      <c r="B403" s="2"/>
      <c r="C403" s="2"/>
      <c r="D403" s="2"/>
      <c r="E403" s="2"/>
      <c r="F403" s="2"/>
      <c r="G403" s="2"/>
      <c r="H403" s="2"/>
    </row>
    <row r="404" spans="1:8">
      <c r="A404" s="2"/>
      <c r="B404" s="2"/>
      <c r="C404" s="2"/>
      <c r="D404" s="2"/>
      <c r="E404" s="2"/>
      <c r="F404" s="2"/>
      <c r="G404" s="2"/>
      <c r="H404" s="2"/>
    </row>
    <row r="405" spans="1:8">
      <c r="A405" s="2"/>
      <c r="B405" s="2"/>
      <c r="C405" s="2"/>
      <c r="D405" s="2"/>
      <c r="E405" s="2"/>
      <c r="F405" s="2"/>
      <c r="G405" s="2"/>
      <c r="H405" s="2"/>
    </row>
    <row r="406" spans="1:8">
      <c r="A406" s="2"/>
      <c r="B406" s="2"/>
      <c r="C406" s="2"/>
      <c r="D406" s="2"/>
      <c r="E406" s="2"/>
      <c r="F406" s="2"/>
      <c r="G406" s="2"/>
      <c r="H406" s="2"/>
    </row>
    <row r="407" spans="1:8">
      <c r="A407" s="2"/>
      <c r="B407" s="2"/>
      <c r="C407" s="2"/>
      <c r="D407" s="2"/>
      <c r="E407" s="2"/>
      <c r="F407" s="2"/>
      <c r="G407" s="2"/>
      <c r="H407" s="2"/>
    </row>
    <row r="408" spans="1:8">
      <c r="A408" s="2"/>
      <c r="B408" s="2"/>
      <c r="C408" s="2"/>
      <c r="D408" s="2"/>
      <c r="E408" s="2"/>
      <c r="F408" s="2"/>
      <c r="G408" s="2"/>
      <c r="H408" s="2"/>
    </row>
    <row r="409" spans="1:8">
      <c r="A409" s="2"/>
      <c r="B409" s="2"/>
      <c r="C409" s="2"/>
      <c r="D409" s="2"/>
      <c r="E409" s="2"/>
      <c r="F409" s="2"/>
      <c r="G409" s="2"/>
      <c r="H409" s="2"/>
    </row>
    <row r="410" spans="1:8">
      <c r="A410" s="2"/>
      <c r="B410" s="2"/>
      <c r="C410" s="2"/>
      <c r="D410" s="2"/>
      <c r="E410" s="2"/>
      <c r="F410" s="2"/>
      <c r="G410" s="2"/>
      <c r="H410" s="2"/>
    </row>
    <row r="411" spans="1:8">
      <c r="A411" s="2"/>
      <c r="B411" s="2"/>
      <c r="C411" s="2"/>
      <c r="D411" s="2"/>
      <c r="E411" s="2"/>
      <c r="F411" s="2"/>
      <c r="G411" s="2"/>
      <c r="H411" s="2"/>
    </row>
    <row r="412" spans="1:8">
      <c r="A412" s="2"/>
      <c r="B412" s="2"/>
      <c r="C412" s="2"/>
      <c r="D412" s="2"/>
      <c r="E412" s="2"/>
      <c r="F412" s="2"/>
      <c r="G412" s="2"/>
      <c r="H412" s="2"/>
    </row>
    <row r="413" spans="1:8">
      <c r="A413" s="2"/>
      <c r="B413" s="2"/>
      <c r="C413" s="2"/>
      <c r="D413" s="2"/>
      <c r="E413" s="2"/>
      <c r="F413" s="2"/>
      <c r="G413" s="2"/>
      <c r="H413" s="2"/>
    </row>
    <row r="414" spans="1:8">
      <c r="A414" s="2"/>
      <c r="B414" s="2"/>
      <c r="C414" s="2"/>
      <c r="D414" s="2"/>
      <c r="E414" s="2"/>
      <c r="F414" s="2"/>
      <c r="G414" s="2"/>
      <c r="H414" s="2"/>
    </row>
    <row r="415" spans="1:8">
      <c r="A415" s="2"/>
      <c r="B415" s="2"/>
      <c r="C415" s="2"/>
      <c r="D415" s="2"/>
      <c r="E415" s="2"/>
      <c r="F415" s="2"/>
      <c r="G415" s="2"/>
      <c r="H415" s="2"/>
    </row>
    <row r="416" spans="1:8">
      <c r="A416" s="2"/>
      <c r="B416" s="2"/>
      <c r="C416" s="2"/>
      <c r="D416" s="2"/>
      <c r="E416" s="2"/>
      <c r="F416" s="2"/>
      <c r="G416" s="2"/>
      <c r="H416" s="2"/>
    </row>
    <row r="417" spans="1:10">
      <c r="A417" s="2"/>
      <c r="B417" s="2"/>
      <c r="C417" s="2"/>
      <c r="D417" s="2"/>
      <c r="E417" s="2"/>
      <c r="F417" s="2"/>
      <c r="G417" s="2"/>
      <c r="H417" s="2"/>
    </row>
    <row r="418" spans="1:10">
      <c r="A418" s="2"/>
      <c r="B418" s="2"/>
      <c r="C418" s="2"/>
      <c r="D418" s="2"/>
      <c r="E418" s="2"/>
      <c r="F418" s="2"/>
      <c r="G418" s="2"/>
      <c r="H418" s="2"/>
    </row>
    <row r="419" spans="1:10">
      <c r="A419" s="17"/>
      <c r="B419" s="18"/>
      <c r="C419" s="19"/>
      <c r="D419" s="20"/>
      <c r="E419" s="21"/>
      <c r="F419" s="21"/>
      <c r="G419" s="22"/>
      <c r="H419" s="23"/>
      <c r="I419" s="22"/>
      <c r="J419" s="17"/>
    </row>
    <row r="420" spans="1:10">
      <c r="A420" s="17"/>
      <c r="B420" s="18"/>
      <c r="C420" s="19"/>
      <c r="D420" s="20"/>
      <c r="E420" s="21"/>
      <c r="F420" s="21"/>
      <c r="G420" s="22"/>
      <c r="H420" s="23"/>
      <c r="I420" s="22"/>
      <c r="J420" s="17"/>
    </row>
    <row r="421" spans="1:10">
      <c r="A421" s="17"/>
      <c r="B421" s="18"/>
      <c r="C421" s="19"/>
      <c r="D421" s="20"/>
      <c r="E421" s="21"/>
      <c r="F421" s="21"/>
      <c r="G421" s="22"/>
      <c r="H421" s="23"/>
      <c r="I421" s="22"/>
      <c r="J421" s="17"/>
    </row>
    <row r="422" spans="1:10">
      <c r="A422" s="17"/>
      <c r="B422" s="18"/>
      <c r="C422" s="19"/>
      <c r="D422" s="20"/>
      <c r="E422" s="21"/>
      <c r="F422" s="21"/>
      <c r="G422" s="22"/>
      <c r="H422" s="23"/>
      <c r="I422" s="22"/>
      <c r="J422" s="17"/>
    </row>
    <row r="423" spans="1:10">
      <c r="A423" s="17"/>
      <c r="B423" s="18"/>
      <c r="C423" s="19"/>
      <c r="D423" s="20"/>
      <c r="E423" s="21"/>
      <c r="F423" s="21"/>
      <c r="G423" s="22"/>
      <c r="H423" s="23"/>
      <c r="I423" s="22"/>
      <c r="J423" s="17"/>
    </row>
    <row r="424" spans="1:10">
      <c r="A424" s="17"/>
      <c r="B424" s="18"/>
      <c r="C424" s="19"/>
      <c r="D424" s="20"/>
      <c r="E424" s="21"/>
      <c r="F424" s="21"/>
      <c r="G424" s="22"/>
      <c r="H424" s="23"/>
      <c r="I424" s="22"/>
      <c r="J424" s="17"/>
    </row>
    <row r="425" spans="1:10">
      <c r="A425" s="17"/>
      <c r="B425" s="18"/>
      <c r="C425" s="19"/>
      <c r="D425" s="20"/>
      <c r="E425" s="21"/>
      <c r="F425" s="21"/>
      <c r="G425" s="22"/>
      <c r="H425" s="23"/>
      <c r="I425" s="22"/>
      <c r="J425" s="17"/>
    </row>
    <row r="426" spans="1:10">
      <c r="A426" s="17"/>
      <c r="B426" s="18"/>
      <c r="C426" s="19"/>
      <c r="D426" s="20"/>
      <c r="E426" s="21"/>
      <c r="F426" s="21"/>
      <c r="G426" s="22"/>
      <c r="H426" s="23"/>
      <c r="I426" s="22"/>
      <c r="J426" s="17"/>
    </row>
    <row r="427" spans="1:10">
      <c r="A427" s="17"/>
      <c r="B427" s="18"/>
      <c r="C427" s="19"/>
      <c r="D427" s="20"/>
      <c r="E427" s="21"/>
      <c r="F427" s="21"/>
      <c r="G427" s="22"/>
      <c r="H427" s="23"/>
      <c r="I427" s="22"/>
      <c r="J427" s="17"/>
    </row>
    <row r="428" spans="1:10">
      <c r="A428" s="17"/>
      <c r="B428" s="18"/>
      <c r="C428" s="19"/>
      <c r="D428" s="20"/>
      <c r="E428" s="21"/>
      <c r="F428" s="21"/>
      <c r="G428" s="22"/>
      <c r="H428" s="23"/>
      <c r="I428" s="22"/>
      <c r="J428" s="17"/>
    </row>
    <row r="429" spans="1:10">
      <c r="A429" s="17"/>
      <c r="B429" s="18"/>
      <c r="C429" s="19"/>
      <c r="D429" s="20"/>
      <c r="E429" s="21"/>
      <c r="F429" s="21"/>
      <c r="G429" s="22"/>
      <c r="H429" s="23"/>
      <c r="I429" s="22"/>
      <c r="J429" s="17"/>
    </row>
    <row r="430" spans="1:10">
      <c r="A430" s="17"/>
      <c r="B430" s="18"/>
      <c r="C430" s="19"/>
      <c r="D430" s="20"/>
      <c r="E430" s="21"/>
      <c r="F430" s="21"/>
      <c r="G430" s="22"/>
      <c r="H430" s="23"/>
      <c r="I430" s="22"/>
      <c r="J430" s="17"/>
    </row>
    <row r="431" spans="1:10">
      <c r="A431" s="17"/>
      <c r="B431" s="18"/>
      <c r="C431" s="19"/>
      <c r="D431" s="20"/>
      <c r="E431" s="21"/>
      <c r="F431" s="21"/>
      <c r="G431" s="22"/>
      <c r="H431" s="23"/>
      <c r="I431" s="22"/>
      <c r="J431" s="17"/>
    </row>
    <row r="432" spans="1:10">
      <c r="A432" s="17"/>
      <c r="B432" s="18"/>
      <c r="C432" s="19"/>
      <c r="D432" s="20"/>
      <c r="E432" s="21"/>
      <c r="F432" s="21"/>
      <c r="G432" s="22"/>
      <c r="H432" s="23"/>
      <c r="I432" s="22"/>
      <c r="J432" s="17"/>
    </row>
    <row r="433" spans="1:10">
      <c r="A433" s="17"/>
      <c r="B433" s="18"/>
      <c r="C433" s="19"/>
      <c r="D433" s="20"/>
      <c r="E433" s="21"/>
      <c r="F433" s="21"/>
      <c r="G433" s="22"/>
      <c r="H433" s="23"/>
      <c r="I433" s="22"/>
      <c r="J433" s="17"/>
    </row>
    <row r="434" spans="1:10">
      <c r="A434" s="17"/>
      <c r="B434" s="18"/>
      <c r="C434" s="19"/>
      <c r="D434" s="20"/>
      <c r="E434" s="21"/>
      <c r="F434" s="21"/>
      <c r="G434" s="22"/>
      <c r="H434" s="23"/>
      <c r="I434" s="22"/>
      <c r="J434" s="17"/>
    </row>
    <row r="435" spans="1:10">
      <c r="A435" s="17"/>
      <c r="B435" s="18"/>
      <c r="C435" s="19"/>
      <c r="D435" s="20"/>
      <c r="E435" s="21"/>
      <c r="F435" s="21"/>
      <c r="G435" s="22"/>
      <c r="H435" s="23"/>
      <c r="I435" s="22"/>
      <c r="J435" s="17"/>
    </row>
    <row r="436" spans="1:10">
      <c r="A436" s="17"/>
      <c r="B436" s="18"/>
      <c r="C436" s="19"/>
      <c r="D436" s="20"/>
      <c r="E436" s="21"/>
      <c r="F436" s="21"/>
      <c r="G436" s="22"/>
      <c r="H436" s="23"/>
      <c r="I436" s="22"/>
      <c r="J436" s="17"/>
    </row>
    <row r="437" spans="1:10">
      <c r="A437" s="17"/>
      <c r="B437" s="18"/>
      <c r="C437" s="19"/>
      <c r="D437" s="20"/>
      <c r="E437" s="21"/>
      <c r="F437" s="21"/>
      <c r="G437" s="22"/>
      <c r="H437" s="23"/>
      <c r="I437" s="22"/>
      <c r="J437" s="17"/>
    </row>
    <row r="438" spans="1:10">
      <c r="A438" s="17"/>
      <c r="B438" s="18"/>
      <c r="C438" s="19"/>
      <c r="D438" s="20"/>
      <c r="E438" s="21"/>
      <c r="F438" s="21"/>
      <c r="G438" s="22"/>
      <c r="H438" s="23"/>
      <c r="I438" s="22"/>
      <c r="J438" s="17"/>
    </row>
    <row r="439" spans="1:10">
      <c r="A439" s="17"/>
      <c r="B439" s="18"/>
      <c r="C439" s="19"/>
      <c r="D439" s="20"/>
      <c r="E439" s="21"/>
      <c r="F439" s="21"/>
      <c r="G439" s="22"/>
      <c r="H439" s="23"/>
      <c r="I439" s="22"/>
      <c r="J439" s="17"/>
    </row>
    <row r="440" spans="1:10">
      <c r="A440" s="17"/>
      <c r="B440" s="18"/>
      <c r="C440" s="19"/>
      <c r="D440" s="20"/>
      <c r="E440" s="21"/>
      <c r="F440" s="21"/>
      <c r="G440" s="22"/>
      <c r="H440" s="23"/>
      <c r="I440" s="22"/>
      <c r="J440" s="17"/>
    </row>
    <row r="441" spans="1:10">
      <c r="A441" s="17"/>
      <c r="B441" s="18"/>
      <c r="C441" s="19"/>
      <c r="D441" s="20"/>
      <c r="E441" s="21"/>
      <c r="F441" s="21"/>
      <c r="G441" s="22"/>
      <c r="H441" s="23"/>
      <c r="I441" s="22"/>
      <c r="J441" s="17"/>
    </row>
    <row r="442" spans="1:10">
      <c r="A442" s="17"/>
      <c r="B442" s="18"/>
      <c r="C442" s="19"/>
      <c r="D442" s="20"/>
      <c r="E442" s="21"/>
      <c r="F442" s="21"/>
      <c r="G442" s="22"/>
      <c r="H442" s="23"/>
      <c r="I442" s="22"/>
      <c r="J442" s="17"/>
    </row>
    <row r="443" spans="1:10">
      <c r="A443" s="17"/>
      <c r="B443" s="18"/>
      <c r="C443" s="19"/>
      <c r="D443" s="20"/>
      <c r="E443" s="21"/>
      <c r="F443" s="21"/>
      <c r="G443" s="22"/>
      <c r="H443" s="23"/>
      <c r="I443" s="22"/>
      <c r="J443" s="17"/>
    </row>
    <row r="444" spans="1:10">
      <c r="A444" s="17"/>
      <c r="B444" s="18"/>
      <c r="C444" s="19"/>
      <c r="D444" s="20"/>
      <c r="E444" s="21"/>
      <c r="F444" s="21"/>
      <c r="G444" s="22"/>
      <c r="H444" s="23"/>
      <c r="I444" s="22"/>
      <c r="J444" s="17"/>
    </row>
    <row r="445" spans="1:10">
      <c r="A445" s="17"/>
      <c r="B445" s="18"/>
      <c r="C445" s="19"/>
      <c r="D445" s="20"/>
      <c r="E445" s="21"/>
      <c r="F445" s="21"/>
      <c r="G445" s="22"/>
      <c r="H445" s="23"/>
      <c r="I445" s="22"/>
      <c r="J445" s="17"/>
    </row>
    <row r="446" spans="1:10">
      <c r="A446" s="17"/>
      <c r="B446" s="18"/>
      <c r="C446" s="19"/>
      <c r="D446" s="20"/>
      <c r="E446" s="21"/>
      <c r="F446" s="21"/>
      <c r="G446" s="22"/>
      <c r="H446" s="23"/>
      <c r="I446" s="22"/>
      <c r="J446" s="17"/>
    </row>
    <row r="447" spans="1:10">
      <c r="A447" s="17"/>
      <c r="B447" s="18"/>
      <c r="C447" s="19"/>
      <c r="D447" s="20"/>
      <c r="E447" s="21"/>
      <c r="F447" s="21"/>
      <c r="G447" s="22"/>
      <c r="H447" s="23"/>
      <c r="I447" s="22"/>
      <c r="J447" s="17"/>
    </row>
    <row r="448" spans="1:10">
      <c r="A448" s="17"/>
      <c r="B448" s="18"/>
      <c r="C448" s="19"/>
      <c r="D448" s="20"/>
      <c r="E448" s="21"/>
      <c r="F448" s="21"/>
      <c r="G448" s="22"/>
      <c r="H448" s="23"/>
      <c r="I448" s="22"/>
      <c r="J448" s="17"/>
    </row>
    <row r="449" spans="1:10">
      <c r="A449" s="17"/>
      <c r="B449" s="18"/>
      <c r="C449" s="19"/>
      <c r="D449" s="20"/>
      <c r="E449" s="21"/>
      <c r="F449" s="21"/>
      <c r="G449" s="22"/>
      <c r="H449" s="23"/>
      <c r="I449" s="22"/>
      <c r="J449" s="17"/>
    </row>
    <row r="450" spans="1:10">
      <c r="A450" s="17"/>
      <c r="B450" s="18"/>
      <c r="C450" s="19"/>
      <c r="D450" s="20"/>
      <c r="E450" s="21"/>
      <c r="F450" s="21"/>
      <c r="G450" s="22"/>
      <c r="H450" s="23"/>
      <c r="I450" s="22"/>
      <c r="J450" s="17"/>
    </row>
    <row r="451" spans="1:10">
      <c r="A451" s="17"/>
      <c r="B451" s="18"/>
      <c r="C451" s="19"/>
      <c r="D451" s="20"/>
      <c r="E451" s="21"/>
      <c r="F451" s="21"/>
      <c r="G451" s="22"/>
      <c r="H451" s="23"/>
      <c r="I451" s="22"/>
      <c r="J451" s="17"/>
    </row>
    <row r="452" spans="1:10">
      <c r="A452" s="17"/>
      <c r="B452" s="18"/>
      <c r="C452" s="19"/>
      <c r="D452" s="20"/>
      <c r="E452" s="21"/>
      <c r="F452" s="21"/>
      <c r="G452" s="22"/>
      <c r="H452" s="23"/>
      <c r="I452" s="22"/>
      <c r="J452" s="17"/>
    </row>
    <row r="453" spans="1:10">
      <c r="A453" s="17"/>
      <c r="B453" s="18"/>
      <c r="C453" s="19"/>
      <c r="D453" s="20"/>
      <c r="E453" s="21"/>
      <c r="F453" s="21"/>
      <c r="G453" s="22"/>
      <c r="H453" s="23"/>
      <c r="I453" s="22"/>
      <c r="J453" s="17"/>
    </row>
    <row r="454" spans="1:10">
      <c r="A454" s="17"/>
      <c r="B454" s="18"/>
      <c r="C454" s="19"/>
      <c r="D454" s="20"/>
      <c r="E454" s="21"/>
      <c r="F454" s="21"/>
      <c r="G454" s="22"/>
      <c r="H454" s="23"/>
      <c r="I454" s="22"/>
      <c r="J454" s="17"/>
    </row>
    <row r="455" spans="1:10">
      <c r="A455" s="17"/>
      <c r="B455" s="18"/>
      <c r="C455" s="19"/>
      <c r="D455" s="20"/>
      <c r="E455" s="21"/>
      <c r="F455" s="21"/>
      <c r="G455" s="22"/>
      <c r="H455" s="23"/>
      <c r="I455" s="22"/>
      <c r="J455" s="17"/>
    </row>
    <row r="456" spans="1:10">
      <c r="A456" s="17"/>
      <c r="B456" s="18"/>
      <c r="C456" s="19"/>
      <c r="D456" s="20"/>
      <c r="E456" s="21"/>
      <c r="F456" s="21"/>
      <c r="G456" s="22"/>
      <c r="H456" s="23"/>
      <c r="I456" s="22"/>
      <c r="J456" s="17"/>
    </row>
    <row r="457" spans="1:10">
      <c r="A457" s="17"/>
      <c r="B457" s="18"/>
      <c r="C457" s="19"/>
      <c r="D457" s="20"/>
      <c r="E457" s="21"/>
      <c r="F457" s="21"/>
      <c r="G457" s="22"/>
      <c r="H457" s="23"/>
      <c r="I457" s="22"/>
      <c r="J457" s="17"/>
    </row>
    <row r="458" spans="1:10">
      <c r="A458" s="17"/>
      <c r="B458" s="18"/>
      <c r="C458" s="19"/>
      <c r="D458" s="20"/>
      <c r="E458" s="21"/>
      <c r="F458" s="21"/>
      <c r="G458" s="22"/>
      <c r="H458" s="23"/>
      <c r="I458" s="22"/>
      <c r="J458" s="17"/>
    </row>
    <row r="459" spans="1:10">
      <c r="A459" s="17"/>
      <c r="B459" s="18"/>
      <c r="C459" s="19"/>
      <c r="D459" s="20"/>
      <c r="E459" s="21"/>
      <c r="F459" s="21"/>
      <c r="G459" s="22"/>
      <c r="H459" s="23"/>
      <c r="I459" s="22"/>
      <c r="J459" s="17"/>
    </row>
    <row r="460" spans="1:10">
      <c r="A460" s="17"/>
      <c r="B460" s="18"/>
      <c r="C460" s="19"/>
      <c r="D460" s="20"/>
      <c r="E460" s="21"/>
      <c r="F460" s="21"/>
      <c r="G460" s="22"/>
      <c r="H460" s="23"/>
      <c r="I460" s="22"/>
      <c r="J460" s="17"/>
    </row>
    <row r="461" spans="1:10">
      <c r="A461" s="17"/>
      <c r="B461" s="18"/>
      <c r="C461" s="19"/>
      <c r="D461" s="20"/>
      <c r="E461" s="21"/>
      <c r="F461" s="21"/>
      <c r="G461" s="22"/>
      <c r="H461" s="23"/>
      <c r="I461" s="22"/>
      <c r="J461" s="17"/>
    </row>
    <row r="462" spans="1:10">
      <c r="A462" s="17"/>
      <c r="B462" s="18"/>
      <c r="C462" s="19"/>
      <c r="D462" s="20"/>
      <c r="E462" s="21"/>
      <c r="F462" s="21"/>
      <c r="G462" s="22"/>
      <c r="H462" s="23"/>
      <c r="I462" s="22"/>
      <c r="J462" s="17"/>
    </row>
    <row r="463" spans="1:10">
      <c r="A463" s="17"/>
      <c r="B463" s="18"/>
      <c r="C463" s="19"/>
      <c r="D463" s="20"/>
      <c r="E463" s="21"/>
      <c r="F463" s="21"/>
      <c r="G463" s="22"/>
      <c r="H463" s="23"/>
      <c r="I463" s="22"/>
      <c r="J463" s="17"/>
    </row>
    <row r="464" spans="1:10">
      <c r="A464" s="17"/>
      <c r="B464" s="18"/>
      <c r="C464" s="19"/>
      <c r="D464" s="20"/>
      <c r="E464" s="21"/>
      <c r="F464" s="21"/>
      <c r="G464" s="22"/>
      <c r="H464" s="23"/>
      <c r="I464" s="22"/>
      <c r="J464" s="17"/>
    </row>
    <row r="465" spans="1:10">
      <c r="A465" s="17"/>
      <c r="B465" s="18"/>
      <c r="C465" s="19"/>
      <c r="D465" s="20"/>
      <c r="E465" s="21"/>
      <c r="F465" s="21"/>
      <c r="G465" s="22"/>
      <c r="H465" s="23"/>
      <c r="I465" s="22"/>
      <c r="J465" s="17"/>
    </row>
    <row r="466" spans="1:10">
      <c r="A466" s="17"/>
      <c r="B466" s="18"/>
      <c r="C466" s="19"/>
      <c r="D466" s="20"/>
      <c r="E466" s="21"/>
      <c r="F466" s="21"/>
      <c r="G466" s="22"/>
      <c r="H466" s="23"/>
      <c r="I466" s="22"/>
      <c r="J466" s="17"/>
    </row>
    <row r="467" spans="1:10">
      <c r="A467" s="17"/>
      <c r="B467" s="18"/>
      <c r="C467" s="19"/>
      <c r="D467" s="20"/>
      <c r="E467" s="21"/>
      <c r="F467" s="21"/>
      <c r="G467" s="22"/>
      <c r="H467" s="23"/>
      <c r="I467" s="22"/>
      <c r="J467" s="17"/>
    </row>
    <row r="468" spans="1:10">
      <c r="A468" s="17"/>
      <c r="B468" s="18"/>
      <c r="C468" s="19"/>
      <c r="D468" s="20"/>
      <c r="E468" s="21"/>
      <c r="F468" s="21"/>
      <c r="G468" s="22"/>
      <c r="H468" s="23"/>
      <c r="I468" s="22"/>
      <c r="J468" s="17"/>
    </row>
    <row r="469" spans="1:10">
      <c r="A469" s="17"/>
      <c r="B469" s="18"/>
      <c r="C469" s="19"/>
      <c r="D469" s="20"/>
      <c r="E469" s="21"/>
      <c r="F469" s="21"/>
      <c r="G469" s="22"/>
      <c r="H469" s="23"/>
      <c r="I469" s="22"/>
      <c r="J469" s="17"/>
    </row>
    <row r="470" spans="1:10">
      <c r="A470" s="17"/>
      <c r="B470" s="18"/>
      <c r="C470" s="19"/>
      <c r="D470" s="20"/>
      <c r="E470" s="21"/>
      <c r="F470" s="21"/>
      <c r="G470" s="22"/>
      <c r="H470" s="23"/>
      <c r="I470" s="22"/>
      <c r="J470" s="17"/>
    </row>
    <row r="471" spans="1:10">
      <c r="A471" s="17"/>
      <c r="B471" s="18"/>
      <c r="C471" s="19"/>
      <c r="D471" s="20"/>
      <c r="E471" s="21"/>
      <c r="F471" s="21"/>
      <c r="G471" s="22"/>
      <c r="H471" s="23"/>
      <c r="I471" s="22"/>
      <c r="J471" s="17"/>
    </row>
    <row r="472" spans="1:10">
      <c r="A472" s="17"/>
      <c r="B472" s="18"/>
      <c r="C472" s="19"/>
      <c r="D472" s="20"/>
      <c r="E472" s="21"/>
      <c r="F472" s="21"/>
      <c r="G472" s="22"/>
      <c r="H472" s="23"/>
      <c r="I472" s="22"/>
      <c r="J472" s="17"/>
    </row>
    <row r="473" spans="1:10">
      <c r="A473" s="17"/>
      <c r="B473" s="18"/>
      <c r="C473" s="19"/>
      <c r="D473" s="20"/>
      <c r="E473" s="21"/>
      <c r="F473" s="21"/>
      <c r="G473" s="22"/>
      <c r="H473" s="23"/>
      <c r="I473" s="22"/>
      <c r="J473" s="17"/>
    </row>
    <row r="474" spans="1:10">
      <c r="A474" s="17"/>
      <c r="B474" s="18"/>
      <c r="C474" s="19"/>
      <c r="D474" s="20"/>
      <c r="E474" s="21"/>
      <c r="F474" s="21"/>
      <c r="G474" s="22"/>
      <c r="H474" s="23"/>
      <c r="I474" s="22"/>
      <c r="J474" s="17"/>
    </row>
    <row r="475" spans="1:10">
      <c r="A475" s="17"/>
      <c r="B475" s="18"/>
      <c r="C475" s="19"/>
      <c r="D475" s="20"/>
      <c r="E475" s="21"/>
      <c r="F475" s="21"/>
      <c r="G475" s="22"/>
      <c r="H475" s="23"/>
      <c r="I475" s="22"/>
      <c r="J475" s="17"/>
    </row>
    <row r="476" spans="1:10">
      <c r="A476" s="17"/>
      <c r="B476" s="18"/>
      <c r="C476" s="19"/>
      <c r="D476" s="20"/>
      <c r="E476" s="21"/>
      <c r="F476" s="21"/>
      <c r="G476" s="22"/>
      <c r="H476" s="23"/>
      <c r="I476" s="22"/>
      <c r="J476" s="17"/>
    </row>
    <row r="477" spans="1:10">
      <c r="A477" s="17"/>
      <c r="B477" s="18"/>
      <c r="C477" s="19"/>
      <c r="D477" s="20"/>
      <c r="E477" s="21"/>
      <c r="F477" s="21"/>
      <c r="G477" s="22"/>
      <c r="H477" s="23"/>
      <c r="I477" s="22"/>
      <c r="J477" s="17"/>
    </row>
    <row r="478" spans="1:10">
      <c r="A478" s="17"/>
      <c r="B478" s="18"/>
      <c r="C478" s="19"/>
      <c r="D478" s="20"/>
      <c r="E478" s="21"/>
      <c r="F478" s="21"/>
      <c r="G478" s="22"/>
      <c r="H478" s="23"/>
      <c r="I478" s="22"/>
      <c r="J478" s="17"/>
    </row>
    <row r="479" spans="1:10">
      <c r="A479" s="17"/>
      <c r="B479" s="18"/>
      <c r="C479" s="19"/>
      <c r="D479" s="20"/>
      <c r="E479" s="21"/>
      <c r="F479" s="21"/>
      <c r="G479" s="22"/>
      <c r="H479" s="23"/>
      <c r="I479" s="22"/>
      <c r="J479" s="17"/>
    </row>
    <row r="480" spans="1:10">
      <c r="A480" s="17"/>
      <c r="B480" s="18"/>
      <c r="C480" s="19"/>
      <c r="D480" s="20"/>
      <c r="E480" s="21"/>
      <c r="F480" s="21"/>
      <c r="G480" s="22"/>
      <c r="H480" s="23"/>
      <c r="I480" s="22"/>
      <c r="J480" s="17"/>
    </row>
    <row r="481" spans="1:10">
      <c r="A481" s="17"/>
      <c r="B481" s="18"/>
      <c r="C481" s="19"/>
      <c r="D481" s="20"/>
      <c r="E481" s="21"/>
      <c r="F481" s="21"/>
      <c r="G481" s="22"/>
      <c r="H481" s="23"/>
      <c r="I481" s="22"/>
      <c r="J481" s="17"/>
    </row>
    <row r="482" spans="1:10">
      <c r="A482" s="17"/>
      <c r="B482" s="18"/>
      <c r="C482" s="19"/>
      <c r="D482" s="20"/>
      <c r="E482" s="21"/>
      <c r="F482" s="21"/>
      <c r="G482" s="22"/>
      <c r="H482" s="23"/>
      <c r="I482" s="22"/>
      <c r="J482" s="17"/>
    </row>
    <row r="483" spans="1:10">
      <c r="A483" s="17"/>
      <c r="B483" s="18"/>
      <c r="C483" s="19"/>
      <c r="D483" s="20"/>
      <c r="E483" s="21"/>
      <c r="F483" s="21"/>
      <c r="G483" s="22"/>
      <c r="H483" s="23"/>
      <c r="I483" s="22"/>
      <c r="J483" s="17"/>
    </row>
    <row r="484" spans="1:10">
      <c r="A484" s="17"/>
      <c r="B484" s="18"/>
      <c r="C484" s="19"/>
      <c r="D484" s="20"/>
      <c r="E484" s="21"/>
      <c r="F484" s="21"/>
      <c r="G484" s="22"/>
      <c r="H484" s="23"/>
      <c r="I484" s="22"/>
      <c r="J484" s="17"/>
    </row>
    <row r="485" spans="1:10">
      <c r="A485" s="17"/>
      <c r="B485" s="18"/>
      <c r="C485" s="19"/>
      <c r="D485" s="20"/>
      <c r="E485" s="21"/>
      <c r="F485" s="21"/>
      <c r="G485" s="22"/>
      <c r="H485" s="23"/>
      <c r="I485" s="22"/>
      <c r="J485" s="17"/>
    </row>
    <row r="486" spans="1:10">
      <c r="A486" s="17"/>
      <c r="B486" s="18"/>
      <c r="C486" s="19"/>
      <c r="D486" s="20"/>
      <c r="E486" s="21"/>
      <c r="F486" s="21"/>
      <c r="G486" s="22"/>
      <c r="H486" s="23"/>
      <c r="I486" s="22"/>
      <c r="J486" s="17"/>
    </row>
    <row r="487" spans="1:10">
      <c r="A487" s="17"/>
      <c r="B487" s="18"/>
      <c r="C487" s="19"/>
      <c r="D487" s="20"/>
      <c r="E487" s="21"/>
      <c r="F487" s="21"/>
      <c r="G487" s="22"/>
      <c r="H487" s="23"/>
      <c r="I487" s="22"/>
      <c r="J487" s="17"/>
    </row>
    <row r="488" spans="1:10">
      <c r="A488" s="17"/>
      <c r="B488" s="18"/>
      <c r="C488" s="19"/>
      <c r="D488" s="20"/>
      <c r="E488" s="21"/>
      <c r="F488" s="21"/>
      <c r="G488" s="22"/>
      <c r="H488" s="23"/>
      <c r="I488" s="22"/>
      <c r="J488" s="17"/>
    </row>
    <row r="489" spans="1:10">
      <c r="A489" s="17"/>
      <c r="B489" s="18"/>
      <c r="C489" s="19"/>
      <c r="D489" s="20"/>
      <c r="E489" s="21"/>
      <c r="F489" s="21"/>
      <c r="G489" s="22"/>
      <c r="H489" s="23"/>
      <c r="I489" s="22"/>
      <c r="J489" s="17"/>
    </row>
    <row r="490" spans="1:10">
      <c r="A490" s="17"/>
      <c r="B490" s="18"/>
      <c r="C490" s="19"/>
      <c r="D490" s="20"/>
      <c r="E490" s="21"/>
      <c r="F490" s="21"/>
      <c r="G490" s="22"/>
      <c r="H490" s="23"/>
      <c r="I490" s="22"/>
      <c r="J490" s="17"/>
    </row>
    <row r="491" spans="1:10">
      <c r="A491" s="17"/>
      <c r="B491" s="18"/>
      <c r="C491" s="19"/>
      <c r="D491" s="20"/>
      <c r="E491" s="21"/>
      <c r="F491" s="21"/>
      <c r="G491" s="22"/>
      <c r="H491" s="23"/>
      <c r="I491" s="22"/>
      <c r="J491" s="17"/>
    </row>
    <row r="492" spans="1:10">
      <c r="A492" s="17"/>
      <c r="B492" s="18"/>
      <c r="C492" s="19"/>
      <c r="D492" s="20"/>
      <c r="E492" s="21"/>
      <c r="F492" s="21"/>
      <c r="G492" s="22"/>
      <c r="H492" s="23"/>
      <c r="I492" s="22"/>
      <c r="J492" s="17"/>
    </row>
    <row r="493" spans="1:10">
      <c r="A493" s="17"/>
      <c r="B493" s="18"/>
      <c r="C493" s="19"/>
      <c r="D493" s="20"/>
      <c r="E493" s="21"/>
      <c r="F493" s="21"/>
      <c r="G493" s="22"/>
      <c r="H493" s="23"/>
      <c r="I493" s="22"/>
      <c r="J493" s="17"/>
    </row>
    <row r="494" spans="1:10">
      <c r="A494" s="17"/>
      <c r="B494" s="18"/>
      <c r="C494" s="19"/>
      <c r="D494" s="20"/>
      <c r="E494" s="21"/>
      <c r="F494" s="21"/>
      <c r="G494" s="22"/>
      <c r="H494" s="23"/>
      <c r="I494" s="22"/>
      <c r="J494" s="17"/>
    </row>
    <row r="495" spans="1:10">
      <c r="A495" s="17"/>
      <c r="B495" s="18"/>
      <c r="C495" s="19"/>
      <c r="D495" s="20"/>
      <c r="E495" s="21"/>
      <c r="F495" s="21"/>
      <c r="G495" s="22"/>
      <c r="H495" s="23"/>
      <c r="I495" s="22"/>
      <c r="J495" s="17"/>
    </row>
    <row r="496" spans="1:10">
      <c r="A496" s="17"/>
      <c r="B496" s="18"/>
      <c r="C496" s="19"/>
      <c r="D496" s="20"/>
      <c r="E496" s="21"/>
      <c r="F496" s="21"/>
      <c r="G496" s="22"/>
      <c r="H496" s="23"/>
      <c r="I496" s="22"/>
      <c r="J496" s="17"/>
    </row>
    <row r="497" spans="1:10">
      <c r="A497" s="17"/>
      <c r="B497" s="18"/>
      <c r="C497" s="19"/>
      <c r="D497" s="20"/>
      <c r="E497" s="21"/>
      <c r="F497" s="21"/>
      <c r="G497" s="22"/>
      <c r="H497" s="23"/>
      <c r="I497" s="22"/>
      <c r="J497" s="17"/>
    </row>
    <row r="498" spans="1:10">
      <c r="A498" s="17"/>
      <c r="B498" s="18"/>
      <c r="C498" s="19"/>
      <c r="D498" s="20"/>
      <c r="E498" s="21"/>
      <c r="F498" s="21"/>
      <c r="G498" s="22"/>
      <c r="H498" s="23"/>
      <c r="I498" s="22"/>
      <c r="J498" s="17"/>
    </row>
    <row r="499" spans="1:10">
      <c r="A499" s="17"/>
      <c r="B499" s="18"/>
      <c r="C499" s="19"/>
      <c r="D499" s="20"/>
      <c r="E499" s="21"/>
      <c r="F499" s="21"/>
      <c r="G499" s="22"/>
      <c r="H499" s="23"/>
      <c r="I499" s="22"/>
      <c r="J499" s="17"/>
    </row>
    <row r="500" spans="1:10">
      <c r="A500" s="17"/>
      <c r="B500" s="18"/>
      <c r="C500" s="19"/>
      <c r="D500" s="20"/>
      <c r="E500" s="21"/>
      <c r="F500" s="21"/>
      <c r="G500" s="22"/>
      <c r="H500" s="23"/>
      <c r="I500" s="22"/>
      <c r="J500" s="17"/>
    </row>
    <row r="501" spans="1:10">
      <c r="A501" s="17"/>
      <c r="B501" s="18"/>
      <c r="C501" s="19"/>
      <c r="D501" s="20"/>
      <c r="E501" s="21"/>
      <c r="F501" s="21"/>
      <c r="G501" s="22"/>
      <c r="H501" s="23"/>
      <c r="I501" s="22"/>
      <c r="J501" s="17"/>
    </row>
    <row r="502" spans="1:10">
      <c r="A502" s="17"/>
      <c r="B502" s="18"/>
      <c r="C502" s="19"/>
      <c r="D502" s="20"/>
      <c r="E502" s="21"/>
      <c r="F502" s="21"/>
      <c r="G502" s="22"/>
      <c r="H502" s="23"/>
      <c r="I502" s="22"/>
      <c r="J502" s="17"/>
    </row>
    <row r="503" spans="1:10">
      <c r="A503" s="17"/>
      <c r="B503" s="18"/>
      <c r="C503" s="19"/>
      <c r="D503" s="20"/>
      <c r="E503" s="21"/>
      <c r="F503" s="21"/>
      <c r="G503" s="22"/>
      <c r="H503" s="23"/>
      <c r="I503" s="22"/>
      <c r="J503" s="17"/>
    </row>
    <row r="504" spans="1:10">
      <c r="A504" s="17"/>
      <c r="B504" s="18"/>
      <c r="C504" s="19"/>
      <c r="D504" s="20"/>
      <c r="E504" s="21"/>
      <c r="F504" s="21"/>
      <c r="G504" s="22"/>
      <c r="H504" s="23"/>
      <c r="I504" s="22"/>
      <c r="J504" s="17"/>
    </row>
    <row r="505" spans="1:10">
      <c r="A505" s="17"/>
      <c r="B505" s="18"/>
      <c r="C505" s="19"/>
      <c r="D505" s="20"/>
      <c r="E505" s="21"/>
      <c r="F505" s="21"/>
      <c r="G505" s="22"/>
      <c r="H505" s="23"/>
      <c r="I505" s="22"/>
      <c r="J505" s="17"/>
    </row>
    <row r="506" spans="1:10">
      <c r="A506" s="17"/>
      <c r="B506" s="18"/>
      <c r="C506" s="19"/>
      <c r="D506" s="20"/>
      <c r="E506" s="21"/>
      <c r="F506" s="21"/>
      <c r="G506" s="22"/>
      <c r="H506" s="23"/>
      <c r="I506" s="22"/>
      <c r="J506" s="17"/>
    </row>
    <row r="507" spans="1:10">
      <c r="A507" s="17"/>
      <c r="B507" s="18"/>
      <c r="C507" s="19"/>
      <c r="D507" s="20"/>
      <c r="E507" s="21"/>
      <c r="F507" s="21"/>
      <c r="G507" s="22"/>
      <c r="H507" s="23"/>
      <c r="I507" s="22"/>
      <c r="J507" s="17"/>
    </row>
    <row r="508" spans="1:10">
      <c r="A508" s="17"/>
      <c r="B508" s="18"/>
      <c r="C508" s="19"/>
      <c r="D508" s="20"/>
      <c r="E508" s="21"/>
      <c r="F508" s="21"/>
      <c r="G508" s="22"/>
      <c r="H508" s="23"/>
      <c r="I508" s="22"/>
      <c r="J508" s="17"/>
    </row>
    <row r="509" spans="1:10">
      <c r="A509" s="17"/>
      <c r="B509" s="18"/>
      <c r="C509" s="19"/>
      <c r="D509" s="20"/>
      <c r="E509" s="21"/>
      <c r="F509" s="21"/>
      <c r="G509" s="22"/>
      <c r="H509" s="23"/>
      <c r="I509" s="22"/>
      <c r="J509" s="17"/>
    </row>
    <row r="510" spans="1:10">
      <c r="A510" s="17"/>
      <c r="B510" s="18"/>
      <c r="C510" s="19"/>
      <c r="D510" s="20"/>
      <c r="E510" s="21"/>
      <c r="F510" s="21"/>
      <c r="G510" s="22"/>
      <c r="H510" s="23"/>
      <c r="I510" s="22"/>
      <c r="J510" s="17"/>
    </row>
    <row r="511" spans="1:10">
      <c r="A511" s="17"/>
      <c r="B511" s="18"/>
      <c r="C511" s="19"/>
      <c r="D511" s="20"/>
      <c r="E511" s="21"/>
      <c r="F511" s="21"/>
      <c r="G511" s="22"/>
      <c r="H511" s="23"/>
      <c r="I511" s="22"/>
      <c r="J511" s="17"/>
    </row>
    <row r="512" spans="1:10">
      <c r="A512" s="17"/>
      <c r="B512" s="18"/>
      <c r="C512" s="19"/>
      <c r="D512" s="20"/>
      <c r="E512" s="21"/>
      <c r="F512" s="21"/>
      <c r="G512" s="22"/>
      <c r="H512" s="23"/>
      <c r="I512" s="22"/>
      <c r="J512" s="17"/>
    </row>
    <row r="513" spans="1:10">
      <c r="A513" s="17"/>
      <c r="B513" s="18"/>
      <c r="C513" s="19"/>
      <c r="D513" s="20"/>
      <c r="E513" s="21"/>
      <c r="F513" s="21"/>
      <c r="G513" s="22"/>
      <c r="H513" s="23"/>
      <c r="I513" s="22"/>
      <c r="J513" s="17"/>
    </row>
    <row r="514" spans="1:10">
      <c r="A514" s="17"/>
      <c r="B514" s="18"/>
      <c r="C514" s="19"/>
      <c r="D514" s="20"/>
      <c r="E514" s="21"/>
      <c r="F514" s="21"/>
      <c r="G514" s="22"/>
      <c r="H514" s="23"/>
      <c r="I514" s="22"/>
      <c r="J514" s="17"/>
    </row>
    <row r="515" spans="1:10">
      <c r="A515" s="17"/>
      <c r="B515" s="18"/>
      <c r="C515" s="19"/>
      <c r="D515" s="20"/>
      <c r="E515" s="21"/>
      <c r="F515" s="21"/>
      <c r="G515" s="22"/>
      <c r="H515" s="23"/>
      <c r="I515" s="22"/>
      <c r="J515" s="17"/>
    </row>
    <row r="516" spans="1:10">
      <c r="A516" s="17"/>
      <c r="B516" s="18"/>
      <c r="C516" s="19"/>
      <c r="D516" s="20"/>
      <c r="E516" s="21"/>
      <c r="F516" s="21"/>
      <c r="G516" s="22"/>
      <c r="H516" s="23"/>
      <c r="I516" s="22"/>
      <c r="J516" s="17"/>
    </row>
    <row r="517" spans="1:10">
      <c r="A517" s="17"/>
      <c r="B517" s="18"/>
      <c r="C517" s="19"/>
      <c r="D517" s="20"/>
      <c r="E517" s="21"/>
      <c r="F517" s="21"/>
      <c r="G517" s="22"/>
      <c r="H517" s="23"/>
      <c r="I517" s="22"/>
      <c r="J517" s="17"/>
    </row>
    <row r="518" spans="1:10">
      <c r="A518" s="17"/>
      <c r="B518" s="18"/>
      <c r="C518" s="19"/>
      <c r="D518" s="20"/>
      <c r="E518" s="21"/>
      <c r="F518" s="21"/>
      <c r="G518" s="22"/>
      <c r="H518" s="23"/>
      <c r="I518" s="22"/>
      <c r="J518" s="17"/>
    </row>
    <row r="519" spans="1:10">
      <c r="A519" s="17"/>
      <c r="B519" s="18"/>
      <c r="C519" s="19"/>
      <c r="D519" s="20"/>
      <c r="E519" s="21"/>
      <c r="F519" s="21"/>
      <c r="G519" s="22"/>
      <c r="H519" s="23"/>
      <c r="I519" s="22"/>
      <c r="J519" s="17"/>
    </row>
    <row r="520" spans="1:10">
      <c r="A520" s="17"/>
      <c r="B520" s="18"/>
      <c r="C520" s="19"/>
      <c r="D520" s="20"/>
      <c r="E520" s="21"/>
      <c r="F520" s="21"/>
      <c r="G520" s="22"/>
      <c r="H520" s="23"/>
      <c r="I520" s="22"/>
      <c r="J520" s="17"/>
    </row>
    <row r="521" spans="1:10">
      <c r="A521" s="17"/>
      <c r="B521" s="18"/>
      <c r="C521" s="19"/>
      <c r="D521" s="20"/>
      <c r="E521" s="21"/>
      <c r="F521" s="21"/>
      <c r="G521" s="22"/>
      <c r="H521" s="23"/>
      <c r="I521" s="22"/>
      <c r="J521" s="17"/>
    </row>
    <row r="522" spans="1:10">
      <c r="A522" s="17"/>
      <c r="B522" s="18"/>
      <c r="C522" s="19"/>
      <c r="D522" s="20"/>
      <c r="E522" s="21"/>
      <c r="F522" s="21"/>
      <c r="G522" s="22"/>
      <c r="H522" s="23"/>
      <c r="I522" s="22"/>
      <c r="J522" s="17"/>
    </row>
    <row r="523" spans="1:10">
      <c r="A523" s="17"/>
      <c r="B523" s="18"/>
      <c r="C523" s="19"/>
      <c r="D523" s="20"/>
      <c r="E523" s="21"/>
      <c r="F523" s="21"/>
      <c r="G523" s="22"/>
      <c r="H523" s="23"/>
      <c r="I523" s="22"/>
      <c r="J523" s="17"/>
    </row>
    <row r="524" spans="1:10">
      <c r="A524" s="17"/>
      <c r="B524" s="18"/>
      <c r="C524" s="19"/>
      <c r="D524" s="20"/>
      <c r="E524" s="21"/>
      <c r="F524" s="21"/>
      <c r="G524" s="22"/>
      <c r="H524" s="23"/>
      <c r="I524" s="22"/>
      <c r="J524" s="17"/>
    </row>
    <row r="525" spans="1:10">
      <c r="A525" s="17"/>
      <c r="B525" s="18"/>
      <c r="C525" s="19"/>
      <c r="D525" s="20"/>
      <c r="E525" s="21"/>
      <c r="F525" s="21"/>
      <c r="G525" s="22"/>
      <c r="H525" s="23"/>
      <c r="I525" s="22"/>
      <c r="J525" s="17"/>
    </row>
    <row r="526" spans="1:10">
      <c r="A526" s="17"/>
      <c r="B526" s="18"/>
      <c r="C526" s="19"/>
      <c r="D526" s="20"/>
      <c r="E526" s="21"/>
      <c r="F526" s="21"/>
      <c r="G526" s="22"/>
      <c r="H526" s="23"/>
      <c r="I526" s="22"/>
      <c r="J526" s="17"/>
    </row>
    <row r="527" spans="1:10">
      <c r="A527" s="17"/>
      <c r="B527" s="18"/>
      <c r="C527" s="19"/>
      <c r="D527" s="20"/>
      <c r="E527" s="21"/>
      <c r="F527" s="21"/>
      <c r="G527" s="22"/>
      <c r="H527" s="23"/>
      <c r="I527" s="22"/>
      <c r="J527" s="17"/>
    </row>
    <row r="528" spans="1:10">
      <c r="A528" s="17"/>
      <c r="B528" s="18"/>
      <c r="C528" s="19"/>
      <c r="D528" s="20"/>
      <c r="E528" s="21"/>
      <c r="F528" s="21"/>
      <c r="G528" s="22"/>
      <c r="H528" s="23"/>
      <c r="I528" s="22"/>
      <c r="J528" s="17"/>
    </row>
    <row r="529" spans="1:10">
      <c r="A529" s="17"/>
      <c r="B529" s="18"/>
      <c r="C529" s="19"/>
      <c r="D529" s="20"/>
      <c r="E529" s="21"/>
      <c r="F529" s="21"/>
      <c r="G529" s="22"/>
      <c r="H529" s="23"/>
      <c r="I529" s="22"/>
      <c r="J529" s="17"/>
    </row>
    <row r="530" spans="1:10">
      <c r="A530" s="17"/>
      <c r="B530" s="18"/>
      <c r="C530" s="19"/>
      <c r="D530" s="20"/>
      <c r="E530" s="21"/>
      <c r="F530" s="21"/>
      <c r="G530" s="22"/>
      <c r="H530" s="23"/>
      <c r="I530" s="22"/>
      <c r="J530" s="17"/>
    </row>
    <row r="531" spans="1:10">
      <c r="A531" s="17"/>
      <c r="B531" s="18"/>
      <c r="C531" s="19"/>
      <c r="D531" s="20"/>
      <c r="E531" s="21"/>
      <c r="F531" s="21"/>
      <c r="G531" s="22"/>
      <c r="H531" s="23"/>
      <c r="I531" s="22"/>
      <c r="J531" s="17"/>
    </row>
    <row r="532" spans="1:10">
      <c r="A532" s="17"/>
      <c r="B532" s="18"/>
      <c r="C532" s="19"/>
      <c r="D532" s="20"/>
      <c r="E532" s="21"/>
      <c r="F532" s="21"/>
      <c r="G532" s="22"/>
      <c r="H532" s="23"/>
      <c r="I532" s="22"/>
      <c r="J532" s="17"/>
    </row>
    <row r="533" spans="1:10">
      <c r="A533" s="17"/>
      <c r="B533" s="18"/>
      <c r="C533" s="19"/>
      <c r="D533" s="20"/>
      <c r="E533" s="21"/>
      <c r="F533" s="21"/>
      <c r="G533" s="22"/>
      <c r="H533" s="23"/>
      <c r="I533" s="22"/>
      <c r="J533" s="17"/>
    </row>
    <row r="534" spans="1:10">
      <c r="A534" s="17"/>
      <c r="B534" s="18"/>
      <c r="C534" s="19"/>
      <c r="D534" s="20"/>
      <c r="E534" s="21"/>
      <c r="F534" s="21"/>
      <c r="G534" s="22"/>
      <c r="H534" s="23"/>
      <c r="I534" s="22"/>
      <c r="J534" s="17"/>
    </row>
    <row r="535" spans="1:10">
      <c r="A535" s="17"/>
      <c r="B535" s="18"/>
      <c r="C535" s="19"/>
      <c r="D535" s="20"/>
      <c r="E535" s="21"/>
      <c r="F535" s="21"/>
      <c r="G535" s="22"/>
      <c r="H535" s="23"/>
      <c r="I535" s="22"/>
      <c r="J535" s="17"/>
    </row>
    <row r="536" spans="1:10">
      <c r="A536" s="17"/>
      <c r="B536" s="18"/>
      <c r="C536" s="19"/>
      <c r="D536" s="20"/>
      <c r="E536" s="21"/>
      <c r="F536" s="21"/>
      <c r="G536" s="22"/>
      <c r="H536" s="23"/>
      <c r="I536" s="22"/>
      <c r="J536" s="17"/>
    </row>
    <row r="537" spans="1:10">
      <c r="A537" s="17"/>
      <c r="B537" s="18"/>
      <c r="C537" s="19"/>
      <c r="D537" s="20"/>
      <c r="E537" s="21"/>
      <c r="F537" s="21"/>
      <c r="G537" s="22"/>
      <c r="H537" s="23"/>
      <c r="I537" s="22"/>
      <c r="J537" s="17"/>
    </row>
    <row r="538" spans="1:10">
      <c r="A538" s="17"/>
      <c r="B538" s="18"/>
      <c r="C538" s="19"/>
      <c r="D538" s="20"/>
      <c r="E538" s="21"/>
      <c r="F538" s="21"/>
      <c r="G538" s="22"/>
      <c r="H538" s="23"/>
      <c r="I538" s="22"/>
      <c r="J538" s="17"/>
    </row>
    <row r="539" spans="1:10">
      <c r="A539" s="17"/>
      <c r="B539" s="18"/>
      <c r="C539" s="19"/>
      <c r="D539" s="20"/>
      <c r="E539" s="21"/>
      <c r="F539" s="21"/>
      <c r="G539" s="22"/>
      <c r="H539" s="23"/>
      <c r="I539" s="22"/>
      <c r="J539" s="17"/>
    </row>
    <row r="540" spans="1:10">
      <c r="A540" s="17"/>
      <c r="B540" s="18"/>
      <c r="C540" s="19"/>
      <c r="D540" s="20"/>
      <c r="E540" s="21"/>
      <c r="F540" s="21"/>
      <c r="G540" s="22"/>
      <c r="H540" s="23"/>
      <c r="I540" s="22"/>
      <c r="J540" s="17"/>
    </row>
    <row r="541" spans="1:10">
      <c r="A541" s="17"/>
      <c r="B541" s="18"/>
      <c r="C541" s="19"/>
      <c r="D541" s="20"/>
      <c r="E541" s="21"/>
      <c r="F541" s="21"/>
      <c r="G541" s="22"/>
      <c r="H541" s="23"/>
      <c r="I541" s="22"/>
      <c r="J541" s="17"/>
    </row>
    <row r="542" spans="1:10">
      <c r="A542" s="17"/>
      <c r="B542" s="18"/>
      <c r="C542" s="19"/>
      <c r="D542" s="20"/>
      <c r="E542" s="21"/>
      <c r="F542" s="21"/>
      <c r="G542" s="22"/>
      <c r="H542" s="23"/>
      <c r="I542" s="22"/>
      <c r="J542" s="17"/>
    </row>
    <row r="543" spans="1:10">
      <c r="A543" s="17"/>
      <c r="B543" s="18"/>
      <c r="C543" s="19"/>
      <c r="D543" s="20"/>
      <c r="E543" s="21"/>
      <c r="F543" s="21"/>
      <c r="G543" s="22"/>
      <c r="H543" s="23"/>
      <c r="I543" s="22"/>
      <c r="J543" s="17"/>
    </row>
    <row r="544" spans="1:10">
      <c r="A544" s="17"/>
      <c r="B544" s="18"/>
      <c r="C544" s="19"/>
      <c r="D544" s="20"/>
      <c r="E544" s="21"/>
      <c r="F544" s="21"/>
      <c r="G544" s="22"/>
      <c r="H544" s="23"/>
      <c r="I544" s="22"/>
      <c r="J544" s="17"/>
    </row>
    <row r="545" spans="1:10">
      <c r="A545" s="17"/>
      <c r="B545" s="18"/>
      <c r="C545" s="19"/>
      <c r="D545" s="20"/>
      <c r="E545" s="21"/>
      <c r="F545" s="21"/>
      <c r="G545" s="22"/>
      <c r="H545" s="23"/>
      <c r="I545" s="22"/>
      <c r="J545" s="17"/>
    </row>
    <row r="546" spans="1:10">
      <c r="A546" s="17"/>
      <c r="B546" s="18"/>
      <c r="C546" s="19"/>
      <c r="D546" s="20"/>
      <c r="E546" s="21"/>
      <c r="F546" s="21"/>
      <c r="G546" s="22"/>
      <c r="H546" s="23"/>
      <c r="I546" s="22"/>
      <c r="J546" s="17"/>
    </row>
    <row r="547" spans="1:10">
      <c r="A547" s="17"/>
      <c r="B547" s="18"/>
      <c r="C547" s="19"/>
      <c r="D547" s="20"/>
      <c r="E547" s="21"/>
      <c r="F547" s="21"/>
      <c r="G547" s="22"/>
      <c r="H547" s="23"/>
      <c r="I547" s="22"/>
      <c r="J547" s="17"/>
    </row>
    <row r="548" spans="1:10">
      <c r="A548" s="17"/>
      <c r="B548" s="18"/>
      <c r="C548" s="19"/>
      <c r="D548" s="20"/>
      <c r="E548" s="21"/>
      <c r="F548" s="21"/>
      <c r="G548" s="22"/>
      <c r="H548" s="23"/>
      <c r="I548" s="22"/>
      <c r="J548" s="17"/>
    </row>
    <row r="549" spans="1:10">
      <c r="A549" s="17"/>
      <c r="B549" s="18"/>
      <c r="C549" s="19"/>
      <c r="D549" s="20"/>
      <c r="E549" s="21"/>
      <c r="F549" s="21"/>
      <c r="G549" s="22"/>
      <c r="H549" s="23"/>
      <c r="I549" s="22"/>
      <c r="J549" s="17"/>
    </row>
    <row r="550" spans="1:10">
      <c r="A550" s="17"/>
      <c r="B550" s="18"/>
      <c r="C550" s="19"/>
      <c r="D550" s="20"/>
      <c r="E550" s="21"/>
      <c r="F550" s="21"/>
      <c r="G550" s="22"/>
      <c r="H550" s="23"/>
      <c r="I550" s="22"/>
      <c r="J550" s="17"/>
    </row>
    <row r="551" spans="1:10">
      <c r="A551" s="17"/>
      <c r="B551" s="18"/>
      <c r="C551" s="19"/>
      <c r="D551" s="20"/>
      <c r="E551" s="21"/>
      <c r="F551" s="21"/>
      <c r="G551" s="22"/>
      <c r="H551" s="23"/>
      <c r="I551" s="22"/>
      <c r="J551" s="17"/>
    </row>
    <row r="552" spans="1:10">
      <c r="A552" s="17"/>
      <c r="B552" s="18"/>
      <c r="C552" s="19"/>
      <c r="D552" s="20"/>
      <c r="E552" s="21"/>
      <c r="F552" s="21"/>
      <c r="G552" s="22"/>
      <c r="H552" s="23"/>
      <c r="I552" s="22"/>
      <c r="J552" s="17"/>
    </row>
    <row r="553" spans="1:10">
      <c r="A553" s="17"/>
      <c r="B553" s="18"/>
      <c r="C553" s="19"/>
      <c r="D553" s="20"/>
      <c r="E553" s="21"/>
      <c r="F553" s="21"/>
      <c r="G553" s="22"/>
      <c r="H553" s="23"/>
      <c r="I553" s="22"/>
      <c r="J553" s="17"/>
    </row>
    <row r="554" spans="1:10">
      <c r="A554" s="17"/>
      <c r="B554" s="18"/>
      <c r="C554" s="19"/>
      <c r="D554" s="20"/>
      <c r="E554" s="21"/>
      <c r="F554" s="21"/>
      <c r="G554" s="22"/>
      <c r="H554" s="23"/>
      <c r="I554" s="22"/>
      <c r="J554" s="17"/>
    </row>
    <row r="555" spans="1:10">
      <c r="A555" s="17"/>
      <c r="B555" s="18"/>
      <c r="C555" s="19"/>
      <c r="D555" s="20"/>
      <c r="E555" s="21"/>
      <c r="F555" s="21"/>
      <c r="G555" s="22"/>
      <c r="H555" s="23"/>
      <c r="I555" s="22"/>
      <c r="J555" s="17"/>
    </row>
    <row r="556" spans="1:10">
      <c r="A556" s="17"/>
      <c r="B556" s="18"/>
      <c r="C556" s="19"/>
      <c r="D556" s="20"/>
      <c r="E556" s="21"/>
      <c r="F556" s="21"/>
      <c r="G556" s="22"/>
      <c r="H556" s="23"/>
      <c r="I556" s="22"/>
      <c r="J556" s="17"/>
    </row>
    <row r="557" spans="1:10">
      <c r="A557" s="17"/>
      <c r="B557" s="18"/>
      <c r="C557" s="19"/>
      <c r="D557" s="20"/>
      <c r="E557" s="21"/>
      <c r="F557" s="21"/>
      <c r="G557" s="22"/>
      <c r="H557" s="23"/>
      <c r="I557" s="22"/>
      <c r="J557" s="17"/>
    </row>
    <row r="558" spans="1:10">
      <c r="A558" s="17"/>
      <c r="B558" s="18"/>
      <c r="C558" s="19"/>
      <c r="D558" s="20"/>
      <c r="E558" s="21"/>
      <c r="F558" s="21"/>
      <c r="G558" s="22"/>
      <c r="H558" s="23"/>
      <c r="I558" s="22"/>
      <c r="J558" s="17"/>
    </row>
    <row r="559" spans="1:10">
      <c r="A559" s="17"/>
      <c r="B559" s="18"/>
      <c r="C559" s="19"/>
      <c r="D559" s="20"/>
      <c r="E559" s="21"/>
      <c r="F559" s="21"/>
      <c r="G559" s="22"/>
      <c r="H559" s="23"/>
      <c r="I559" s="22"/>
      <c r="J559" s="17"/>
    </row>
    <row r="560" spans="1:10">
      <c r="A560" s="17"/>
      <c r="B560" s="18"/>
      <c r="C560" s="19"/>
      <c r="D560" s="20"/>
      <c r="E560" s="21"/>
      <c r="F560" s="21"/>
      <c r="G560" s="22"/>
      <c r="H560" s="23"/>
      <c r="I560" s="22"/>
      <c r="J560" s="17"/>
    </row>
    <row r="561" spans="1:10">
      <c r="A561" s="17"/>
      <c r="B561" s="18"/>
      <c r="C561" s="19"/>
      <c r="D561" s="20"/>
      <c r="E561" s="21"/>
      <c r="F561" s="21"/>
      <c r="G561" s="22"/>
      <c r="H561" s="23"/>
      <c r="I561" s="22"/>
      <c r="J561" s="17"/>
    </row>
    <row r="562" spans="1:10">
      <c r="A562" s="17"/>
      <c r="B562" s="18"/>
      <c r="C562" s="19"/>
      <c r="D562" s="20"/>
      <c r="E562" s="21"/>
      <c r="F562" s="21"/>
      <c r="G562" s="22"/>
      <c r="H562" s="23"/>
      <c r="I562" s="22"/>
      <c r="J562" s="17"/>
    </row>
    <row r="563" spans="1:10">
      <c r="A563" s="17"/>
      <c r="B563" s="18"/>
      <c r="C563" s="19"/>
      <c r="D563" s="20"/>
      <c r="E563" s="21"/>
      <c r="F563" s="21"/>
      <c r="G563" s="22"/>
      <c r="H563" s="23"/>
      <c r="I563" s="22"/>
      <c r="J563" s="17"/>
    </row>
    <row r="564" spans="1:10">
      <c r="A564" s="17"/>
      <c r="B564" s="18"/>
      <c r="C564" s="19"/>
      <c r="D564" s="20"/>
      <c r="E564" s="21"/>
      <c r="F564" s="21"/>
      <c r="G564" s="22"/>
      <c r="H564" s="23"/>
      <c r="I564" s="22"/>
      <c r="J564" s="17"/>
    </row>
    <row r="565" spans="1:10">
      <c r="A565" s="17"/>
      <c r="B565" s="18"/>
      <c r="C565" s="19"/>
      <c r="D565" s="20"/>
      <c r="E565" s="21"/>
      <c r="F565" s="21"/>
      <c r="G565" s="22"/>
      <c r="H565" s="23"/>
      <c r="I565" s="22"/>
      <c r="J565" s="17"/>
    </row>
    <row r="566" spans="1:10">
      <c r="A566" s="17"/>
      <c r="B566" s="18"/>
      <c r="C566" s="19"/>
      <c r="D566" s="20"/>
      <c r="E566" s="21"/>
      <c r="F566" s="21"/>
      <c r="G566" s="22"/>
      <c r="H566" s="23"/>
      <c r="I566" s="22"/>
      <c r="J566" s="17"/>
    </row>
    <row r="567" spans="1:10">
      <c r="A567" s="17"/>
      <c r="B567" s="18"/>
      <c r="C567" s="19"/>
      <c r="D567" s="20"/>
      <c r="E567" s="21"/>
      <c r="F567" s="21"/>
      <c r="G567" s="22"/>
      <c r="H567" s="23"/>
      <c r="I567" s="22"/>
      <c r="J567" s="17"/>
    </row>
    <row r="568" spans="1:10">
      <c r="A568" s="17"/>
      <c r="B568" s="18"/>
      <c r="C568" s="19"/>
      <c r="D568" s="20"/>
      <c r="E568" s="21"/>
      <c r="F568" s="21"/>
      <c r="G568" s="22"/>
      <c r="H568" s="23"/>
      <c r="I568" s="22"/>
      <c r="J568" s="17"/>
    </row>
    <row r="569" spans="1:10">
      <c r="A569" s="17"/>
      <c r="B569" s="18"/>
      <c r="C569" s="19"/>
      <c r="D569" s="20"/>
      <c r="E569" s="21"/>
      <c r="F569" s="21"/>
      <c r="G569" s="22"/>
      <c r="H569" s="23"/>
      <c r="I569" s="22"/>
      <c r="J569" s="17"/>
    </row>
    <row r="570" spans="1:10">
      <c r="A570" s="17"/>
      <c r="B570" s="18"/>
      <c r="C570" s="19"/>
      <c r="D570" s="20"/>
      <c r="E570" s="21"/>
      <c r="F570" s="21"/>
      <c r="G570" s="22"/>
      <c r="H570" s="23"/>
      <c r="I570" s="22"/>
      <c r="J570" s="17"/>
    </row>
    <row r="571" spans="1:10">
      <c r="A571" s="17"/>
      <c r="B571" s="18"/>
      <c r="C571" s="19"/>
      <c r="D571" s="20"/>
      <c r="E571" s="21"/>
      <c r="F571" s="21"/>
      <c r="G571" s="22"/>
      <c r="H571" s="23"/>
      <c r="I571" s="22"/>
      <c r="J571" s="17"/>
    </row>
    <row r="572" spans="1:10">
      <c r="A572" s="17"/>
      <c r="B572" s="18"/>
      <c r="C572" s="19"/>
      <c r="D572" s="20"/>
      <c r="E572" s="21"/>
      <c r="F572" s="21"/>
      <c r="G572" s="22"/>
      <c r="H572" s="23"/>
      <c r="I572" s="22"/>
      <c r="J572" s="17"/>
    </row>
    <row r="573" spans="1:10">
      <c r="A573" s="17"/>
      <c r="B573" s="18"/>
      <c r="C573" s="19"/>
      <c r="D573" s="20"/>
      <c r="E573" s="21"/>
      <c r="F573" s="21"/>
      <c r="G573" s="22"/>
      <c r="H573" s="23"/>
      <c r="I573" s="22"/>
      <c r="J573" s="17"/>
    </row>
    <row r="574" spans="1:10">
      <c r="A574" s="17"/>
      <c r="B574" s="18"/>
      <c r="C574" s="19"/>
      <c r="D574" s="20"/>
      <c r="E574" s="21"/>
      <c r="F574" s="21"/>
      <c r="G574" s="22"/>
      <c r="H574" s="23"/>
      <c r="I574" s="22"/>
      <c r="J574" s="17"/>
    </row>
    <row r="575" spans="1:10">
      <c r="A575" s="17"/>
      <c r="B575" s="18"/>
      <c r="C575" s="19"/>
      <c r="D575" s="20"/>
      <c r="E575" s="21"/>
      <c r="F575" s="21"/>
      <c r="G575" s="22"/>
      <c r="H575" s="23"/>
      <c r="I575" s="22"/>
      <c r="J575" s="17"/>
    </row>
    <row r="576" spans="1:10">
      <c r="A576" s="17"/>
      <c r="B576" s="18"/>
      <c r="C576" s="19"/>
      <c r="D576" s="20"/>
      <c r="E576" s="21"/>
      <c r="F576" s="21"/>
      <c r="G576" s="22"/>
      <c r="H576" s="23"/>
      <c r="I576" s="22"/>
      <c r="J576" s="17"/>
    </row>
    <row r="577" spans="1:10">
      <c r="A577" s="17"/>
      <c r="B577" s="18"/>
      <c r="C577" s="19"/>
      <c r="D577" s="20"/>
      <c r="E577" s="21"/>
      <c r="F577" s="21"/>
      <c r="G577" s="22"/>
      <c r="H577" s="23"/>
      <c r="I577" s="22"/>
      <c r="J577" s="17"/>
    </row>
    <row r="578" spans="1:10">
      <c r="A578" s="17"/>
      <c r="B578" s="18"/>
      <c r="C578" s="19"/>
      <c r="D578" s="20"/>
      <c r="E578" s="21"/>
      <c r="F578" s="21"/>
      <c r="G578" s="22"/>
      <c r="H578" s="23"/>
      <c r="I578" s="22"/>
      <c r="J578" s="17"/>
    </row>
    <row r="579" spans="1:10">
      <c r="A579" s="17"/>
      <c r="B579" s="18"/>
      <c r="C579" s="19"/>
      <c r="D579" s="20"/>
      <c r="E579" s="21"/>
      <c r="F579" s="21"/>
      <c r="G579" s="22"/>
      <c r="H579" s="23"/>
      <c r="I579" s="22"/>
      <c r="J579" s="17"/>
    </row>
    <row r="580" spans="1:10">
      <c r="A580" s="17"/>
      <c r="B580" s="18"/>
      <c r="C580" s="19"/>
      <c r="D580" s="20"/>
      <c r="E580" s="21"/>
      <c r="F580" s="21"/>
      <c r="G580" s="22"/>
      <c r="H580" s="23"/>
      <c r="I580" s="22"/>
      <c r="J580" s="17"/>
    </row>
    <row r="581" spans="1:10">
      <c r="A581" s="17"/>
      <c r="B581" s="18"/>
      <c r="C581" s="19"/>
      <c r="D581" s="20"/>
      <c r="E581" s="21"/>
      <c r="F581" s="21"/>
      <c r="G581" s="22"/>
      <c r="H581" s="23"/>
      <c r="I581" s="22"/>
      <c r="J581" s="17"/>
    </row>
    <row r="582" spans="1:10">
      <c r="A582" s="17"/>
      <c r="B582" s="18"/>
      <c r="C582" s="19"/>
      <c r="D582" s="20"/>
      <c r="E582" s="21"/>
      <c r="F582" s="21"/>
      <c r="G582" s="22"/>
      <c r="H582" s="23"/>
      <c r="I582" s="22"/>
      <c r="J582" s="17"/>
    </row>
    <row r="583" spans="1:10">
      <c r="A583" s="17"/>
      <c r="B583" s="18"/>
      <c r="C583" s="19"/>
      <c r="D583" s="20"/>
      <c r="E583" s="21"/>
      <c r="F583" s="21"/>
      <c r="G583" s="22"/>
      <c r="H583" s="23"/>
      <c r="I583" s="22"/>
      <c r="J583" s="17"/>
    </row>
    <row r="584" spans="1:10">
      <c r="A584" s="17"/>
      <c r="B584" s="18"/>
      <c r="C584" s="19"/>
      <c r="D584" s="20"/>
      <c r="E584" s="21"/>
      <c r="F584" s="21"/>
      <c r="G584" s="22"/>
      <c r="H584" s="23"/>
      <c r="I584" s="22"/>
      <c r="J584" s="17"/>
    </row>
    <row r="585" spans="1:10">
      <c r="A585" s="17"/>
      <c r="B585" s="18"/>
      <c r="C585" s="19"/>
      <c r="D585" s="20"/>
      <c r="E585" s="21"/>
      <c r="F585" s="21"/>
      <c r="G585" s="22"/>
      <c r="H585" s="23"/>
      <c r="I585" s="22"/>
      <c r="J585" s="17"/>
    </row>
    <row r="586" spans="1:10">
      <c r="A586" s="17"/>
      <c r="B586" s="18"/>
      <c r="C586" s="19"/>
      <c r="D586" s="20"/>
      <c r="E586" s="21"/>
      <c r="F586" s="21"/>
      <c r="G586" s="22"/>
      <c r="H586" s="23"/>
      <c r="I586" s="22"/>
      <c r="J586" s="17"/>
    </row>
    <row r="587" spans="1:10">
      <c r="A587" s="17"/>
      <c r="B587" s="18"/>
      <c r="C587" s="19"/>
      <c r="D587" s="20"/>
      <c r="E587" s="21"/>
      <c r="F587" s="21"/>
      <c r="G587" s="22"/>
      <c r="H587" s="23"/>
      <c r="I587" s="22"/>
      <c r="J587" s="17"/>
    </row>
    <row r="588" spans="1:10">
      <c r="A588" s="17"/>
      <c r="B588" s="18"/>
      <c r="C588" s="19"/>
      <c r="D588" s="20"/>
      <c r="E588" s="21"/>
      <c r="F588" s="21"/>
      <c r="G588" s="22"/>
      <c r="H588" s="23"/>
      <c r="I588" s="22"/>
      <c r="J588" s="17"/>
    </row>
    <row r="589" spans="1:10">
      <c r="A589" s="17"/>
      <c r="B589" s="18"/>
      <c r="C589" s="19"/>
      <c r="D589" s="20"/>
      <c r="E589" s="21"/>
      <c r="F589" s="21"/>
      <c r="G589" s="22"/>
      <c r="H589" s="23"/>
      <c r="I589" s="22"/>
      <c r="J589" s="17"/>
    </row>
    <row r="590" spans="1:10">
      <c r="A590" s="17"/>
      <c r="B590" s="18"/>
      <c r="C590" s="19"/>
      <c r="D590" s="20"/>
      <c r="E590" s="21"/>
      <c r="F590" s="21"/>
      <c r="G590" s="22"/>
      <c r="H590" s="23"/>
      <c r="I590" s="22"/>
      <c r="J590" s="17"/>
    </row>
    <row r="591" spans="1:10">
      <c r="A591" s="17"/>
      <c r="B591" s="18"/>
      <c r="C591" s="19"/>
      <c r="D591" s="20"/>
      <c r="E591" s="21"/>
      <c r="F591" s="21"/>
      <c r="G591" s="22"/>
      <c r="H591" s="23"/>
      <c r="I591" s="22"/>
      <c r="J591" s="17"/>
    </row>
    <row r="592" spans="1:10">
      <c r="A592" s="17"/>
      <c r="B592" s="18"/>
      <c r="C592" s="19"/>
      <c r="D592" s="20"/>
      <c r="E592" s="21"/>
      <c r="F592" s="21"/>
      <c r="G592" s="22"/>
      <c r="H592" s="23"/>
      <c r="I592" s="22"/>
      <c r="J592" s="17"/>
    </row>
    <row r="593" spans="1:10">
      <c r="A593" s="17"/>
      <c r="B593" s="18"/>
      <c r="C593" s="19"/>
      <c r="D593" s="20"/>
      <c r="E593" s="21"/>
      <c r="F593" s="21"/>
      <c r="G593" s="22"/>
      <c r="H593" s="23"/>
      <c r="I593" s="22"/>
      <c r="J593" s="17"/>
    </row>
    <row r="594" spans="1:10">
      <c r="A594" s="17"/>
      <c r="B594" s="18"/>
      <c r="C594" s="19"/>
      <c r="D594" s="20"/>
      <c r="E594" s="21"/>
      <c r="F594" s="21"/>
      <c r="G594" s="22"/>
      <c r="H594" s="23"/>
      <c r="I594" s="22"/>
      <c r="J594" s="17"/>
    </row>
    <row r="595" spans="1:10">
      <c r="A595" s="17"/>
      <c r="B595" s="18"/>
      <c r="C595" s="19"/>
      <c r="D595" s="20"/>
      <c r="E595" s="21"/>
      <c r="F595" s="21"/>
      <c r="G595" s="22"/>
      <c r="H595" s="23"/>
      <c r="I595" s="22"/>
      <c r="J595" s="17"/>
    </row>
    <row r="596" spans="1:10">
      <c r="A596" s="17"/>
      <c r="B596" s="18"/>
      <c r="C596" s="19"/>
      <c r="D596" s="20"/>
      <c r="E596" s="21"/>
      <c r="F596" s="21"/>
      <c r="G596" s="22"/>
      <c r="H596" s="23"/>
      <c r="I596" s="22"/>
      <c r="J596" s="17"/>
    </row>
    <row r="597" spans="1:10">
      <c r="A597" s="17"/>
      <c r="B597" s="18"/>
      <c r="C597" s="19"/>
      <c r="D597" s="20"/>
      <c r="E597" s="21"/>
      <c r="F597" s="21"/>
      <c r="G597" s="22"/>
      <c r="H597" s="23"/>
      <c r="I597" s="22"/>
      <c r="J597" s="17"/>
    </row>
    <row r="598" spans="1:10">
      <c r="A598" s="17"/>
      <c r="B598" s="18"/>
      <c r="C598" s="19"/>
      <c r="D598" s="20"/>
      <c r="E598" s="21"/>
      <c r="F598" s="21"/>
      <c r="G598" s="22"/>
      <c r="H598" s="23"/>
      <c r="I598" s="22"/>
      <c r="J598" s="17"/>
    </row>
    <row r="599" spans="1:10">
      <c r="A599" s="17"/>
      <c r="B599" s="18"/>
      <c r="C599" s="19"/>
      <c r="D599" s="20"/>
      <c r="E599" s="21"/>
      <c r="F599" s="21"/>
      <c r="G599" s="22"/>
      <c r="H599" s="23"/>
      <c r="I599" s="22"/>
      <c r="J599" s="17"/>
    </row>
    <row r="600" spans="1:10">
      <c r="A600" s="17"/>
      <c r="B600" s="18"/>
      <c r="C600" s="19"/>
      <c r="D600" s="20"/>
      <c r="E600" s="21"/>
      <c r="F600" s="21"/>
      <c r="G600" s="22"/>
      <c r="H600" s="23"/>
      <c r="I600" s="22"/>
      <c r="J600" s="17"/>
    </row>
    <row r="601" spans="1:10">
      <c r="A601" s="17"/>
      <c r="B601" s="18"/>
      <c r="C601" s="19"/>
      <c r="D601" s="20"/>
      <c r="E601" s="21"/>
      <c r="F601" s="21"/>
      <c r="G601" s="22"/>
      <c r="H601" s="23"/>
      <c r="I601" s="22"/>
      <c r="J601" s="17"/>
    </row>
    <row r="602" spans="1:10">
      <c r="A602" s="17"/>
      <c r="B602" s="18"/>
      <c r="C602" s="19"/>
      <c r="D602" s="20"/>
      <c r="E602" s="21"/>
      <c r="F602" s="21"/>
      <c r="G602" s="22"/>
      <c r="H602" s="23"/>
      <c r="I602" s="22"/>
      <c r="J602" s="17"/>
    </row>
    <row r="603" spans="1:10">
      <c r="A603" s="17"/>
      <c r="B603" s="18"/>
      <c r="C603" s="19"/>
      <c r="D603" s="20"/>
      <c r="E603" s="21"/>
      <c r="F603" s="21"/>
      <c r="G603" s="22"/>
      <c r="H603" s="23"/>
      <c r="I603" s="22"/>
      <c r="J603" s="17"/>
    </row>
    <row r="604" spans="1:10">
      <c r="A604" s="17"/>
      <c r="B604" s="18"/>
      <c r="C604" s="19"/>
      <c r="D604" s="20"/>
      <c r="E604" s="21"/>
      <c r="F604" s="21"/>
      <c r="G604" s="22"/>
      <c r="H604" s="23"/>
      <c r="I604" s="22"/>
      <c r="J604" s="17"/>
    </row>
    <row r="605" spans="1:10">
      <c r="A605" s="17"/>
      <c r="B605" s="18"/>
      <c r="C605" s="19"/>
      <c r="D605" s="20"/>
      <c r="E605" s="21"/>
      <c r="F605" s="21"/>
      <c r="G605" s="22"/>
      <c r="H605" s="23"/>
      <c r="I605" s="22"/>
      <c r="J605" s="17"/>
    </row>
    <row r="606" spans="1:10">
      <c r="A606" s="17"/>
      <c r="B606" s="18"/>
      <c r="C606" s="19"/>
      <c r="D606" s="20"/>
      <c r="E606" s="21"/>
      <c r="F606" s="21"/>
      <c r="G606" s="22"/>
      <c r="H606" s="23"/>
      <c r="I606" s="22"/>
      <c r="J606" s="17"/>
    </row>
    <row r="607" spans="1:10">
      <c r="A607" s="17"/>
      <c r="B607" s="18"/>
      <c r="C607" s="19"/>
      <c r="D607" s="20"/>
      <c r="E607" s="21"/>
      <c r="F607" s="21"/>
      <c r="G607" s="22"/>
      <c r="H607" s="23"/>
      <c r="I607" s="22"/>
      <c r="J607" s="17"/>
    </row>
    <row r="608" spans="1:10">
      <c r="A608" s="17"/>
      <c r="B608" s="18"/>
      <c r="C608" s="19"/>
      <c r="D608" s="20"/>
      <c r="E608" s="21"/>
      <c r="F608" s="21"/>
      <c r="G608" s="22"/>
      <c r="H608" s="23"/>
      <c r="I608" s="22"/>
      <c r="J608" s="17"/>
    </row>
    <row r="609" spans="1:10">
      <c r="A609" s="17"/>
      <c r="B609" s="18"/>
      <c r="C609" s="19"/>
      <c r="D609" s="20"/>
      <c r="E609" s="21"/>
      <c r="F609" s="21"/>
      <c r="G609" s="22"/>
      <c r="H609" s="23"/>
      <c r="I609" s="22"/>
      <c r="J609" s="17"/>
    </row>
    <row r="610" spans="1:10">
      <c r="A610" s="17"/>
      <c r="B610" s="18"/>
      <c r="C610" s="19"/>
      <c r="D610" s="20"/>
      <c r="E610" s="21"/>
      <c r="F610" s="21"/>
      <c r="G610" s="22"/>
      <c r="H610" s="23"/>
      <c r="I610" s="22"/>
      <c r="J610" s="17"/>
    </row>
    <row r="611" spans="1:10">
      <c r="A611" s="17"/>
      <c r="B611" s="18"/>
      <c r="C611" s="19"/>
      <c r="D611" s="20"/>
      <c r="E611" s="21"/>
      <c r="F611" s="21"/>
      <c r="G611" s="22"/>
      <c r="H611" s="23"/>
      <c r="I611" s="22"/>
      <c r="J611" s="17"/>
    </row>
    <row r="612" spans="1:10">
      <c r="A612" s="17"/>
      <c r="B612" s="18"/>
      <c r="C612" s="19"/>
      <c r="D612" s="20"/>
      <c r="E612" s="21"/>
      <c r="F612" s="21"/>
      <c r="G612" s="22"/>
      <c r="H612" s="23"/>
      <c r="I612" s="22"/>
      <c r="J612" s="17"/>
    </row>
    <row r="613" spans="1:10">
      <c r="A613" s="17"/>
      <c r="B613" s="18"/>
      <c r="C613" s="19"/>
      <c r="D613" s="20"/>
      <c r="E613" s="21"/>
      <c r="F613" s="21"/>
      <c r="G613" s="22"/>
      <c r="H613" s="23"/>
      <c r="I613" s="22"/>
      <c r="J613" s="17"/>
    </row>
    <row r="614" spans="1:10">
      <c r="A614" s="17"/>
      <c r="B614" s="18"/>
      <c r="C614" s="19"/>
      <c r="D614" s="20"/>
      <c r="E614" s="21"/>
      <c r="F614" s="21"/>
      <c r="G614" s="22"/>
      <c r="H614" s="23"/>
      <c r="I614" s="22"/>
      <c r="J614" s="17"/>
    </row>
    <row r="615" spans="1:10">
      <c r="A615" s="17"/>
      <c r="B615" s="18"/>
      <c r="C615" s="19"/>
      <c r="D615" s="20"/>
      <c r="E615" s="21"/>
      <c r="F615" s="21"/>
      <c r="G615" s="22"/>
      <c r="H615" s="23"/>
      <c r="I615" s="22"/>
      <c r="J615" s="17"/>
    </row>
    <row r="616" spans="1:10">
      <c r="A616" s="17"/>
      <c r="B616" s="18"/>
      <c r="C616" s="19"/>
      <c r="D616" s="20"/>
      <c r="E616" s="21"/>
      <c r="F616" s="21"/>
      <c r="G616" s="22"/>
      <c r="H616" s="23"/>
      <c r="I616" s="22"/>
      <c r="J616" s="17"/>
    </row>
    <row r="617" spans="1:10">
      <c r="A617" s="17"/>
      <c r="B617" s="18"/>
      <c r="C617" s="19"/>
      <c r="D617" s="20"/>
      <c r="E617" s="21"/>
      <c r="F617" s="21"/>
      <c r="G617" s="22"/>
      <c r="H617" s="23"/>
      <c r="I617" s="22"/>
      <c r="J617" s="17"/>
    </row>
    <row r="618" spans="1:10">
      <c r="A618" s="17"/>
      <c r="B618" s="18"/>
      <c r="C618" s="19"/>
      <c r="D618" s="20"/>
      <c r="E618" s="21"/>
      <c r="F618" s="21"/>
      <c r="G618" s="22"/>
      <c r="H618" s="23"/>
      <c r="I618" s="22"/>
      <c r="J618" s="17"/>
    </row>
    <row r="619" spans="1:10">
      <c r="A619" s="17"/>
      <c r="B619" s="18"/>
      <c r="C619" s="19"/>
      <c r="D619" s="20"/>
      <c r="E619" s="21"/>
      <c r="F619" s="21"/>
      <c r="G619" s="22"/>
      <c r="H619" s="23"/>
      <c r="I619" s="22"/>
      <c r="J619" s="17"/>
    </row>
    <row r="620" spans="1:10">
      <c r="A620" s="17"/>
      <c r="B620" s="18"/>
      <c r="C620" s="19"/>
      <c r="D620" s="20"/>
      <c r="E620" s="21"/>
      <c r="F620" s="21"/>
      <c r="G620" s="22"/>
      <c r="H620" s="23"/>
      <c r="I620" s="22"/>
      <c r="J620" s="17"/>
    </row>
    <row r="621" spans="1:10">
      <c r="A621" s="17"/>
      <c r="B621" s="18"/>
      <c r="C621" s="19"/>
      <c r="D621" s="20"/>
      <c r="E621" s="21"/>
      <c r="F621" s="21"/>
      <c r="G621" s="22"/>
      <c r="H621" s="23"/>
      <c r="I621" s="22"/>
      <c r="J621" s="17"/>
    </row>
    <row r="622" spans="1:10">
      <c r="A622" s="17"/>
      <c r="B622" s="18"/>
      <c r="C622" s="19"/>
      <c r="D622" s="20"/>
      <c r="E622" s="21"/>
      <c r="F622" s="21"/>
      <c r="G622" s="22"/>
      <c r="H622" s="23"/>
      <c r="I622" s="22"/>
      <c r="J622" s="17"/>
    </row>
    <row r="623" spans="1:10">
      <c r="A623" s="17"/>
      <c r="B623" s="18"/>
      <c r="C623" s="19"/>
      <c r="D623" s="20"/>
      <c r="E623" s="21"/>
      <c r="F623" s="21"/>
      <c r="G623" s="22"/>
      <c r="H623" s="23"/>
      <c r="I623" s="22"/>
      <c r="J623" s="17"/>
    </row>
    <row r="624" spans="1:10">
      <c r="A624" s="17"/>
      <c r="B624" s="18"/>
      <c r="C624" s="19"/>
      <c r="D624" s="20"/>
      <c r="E624" s="21"/>
      <c r="F624" s="21"/>
      <c r="G624" s="22"/>
      <c r="H624" s="23"/>
      <c r="I624" s="22"/>
      <c r="J624" s="17"/>
    </row>
    <row r="625" spans="1:10">
      <c r="A625" s="17"/>
      <c r="B625" s="18"/>
      <c r="C625" s="19"/>
      <c r="D625" s="20"/>
      <c r="E625" s="21"/>
      <c r="F625" s="21"/>
      <c r="G625" s="22"/>
      <c r="H625" s="23"/>
      <c r="I625" s="22"/>
      <c r="J625" s="17"/>
    </row>
    <row r="626" spans="1:10">
      <c r="A626" s="17"/>
      <c r="B626" s="18"/>
      <c r="C626" s="19"/>
      <c r="D626" s="20"/>
      <c r="E626" s="21"/>
      <c r="F626" s="21"/>
      <c r="G626" s="22"/>
      <c r="H626" s="23"/>
      <c r="I626" s="22"/>
      <c r="J626" s="17"/>
    </row>
    <row r="627" spans="1:10">
      <c r="A627" s="17"/>
      <c r="B627" s="18"/>
      <c r="C627" s="19"/>
      <c r="D627" s="20"/>
      <c r="E627" s="21"/>
      <c r="F627" s="21"/>
      <c r="G627" s="22"/>
      <c r="H627" s="23"/>
      <c r="I627" s="22"/>
      <c r="J627" s="17"/>
    </row>
    <row r="628" spans="1:10">
      <c r="A628" s="17"/>
      <c r="B628" s="18"/>
      <c r="C628" s="19"/>
      <c r="D628" s="20"/>
      <c r="E628" s="21"/>
      <c r="F628" s="21"/>
      <c r="G628" s="22"/>
      <c r="H628" s="23"/>
      <c r="I628" s="22"/>
      <c r="J628" s="17"/>
    </row>
    <row r="629" spans="1:10">
      <c r="A629" s="17"/>
      <c r="B629" s="18"/>
      <c r="C629" s="19"/>
      <c r="D629" s="20"/>
      <c r="E629" s="21"/>
      <c r="F629" s="21"/>
      <c r="G629" s="22"/>
      <c r="H629" s="23"/>
      <c r="I629" s="22"/>
      <c r="J629" s="17"/>
    </row>
    <row r="630" spans="1:10">
      <c r="A630" s="17"/>
      <c r="B630" s="18"/>
      <c r="C630" s="19"/>
      <c r="D630" s="20"/>
      <c r="E630" s="21"/>
      <c r="F630" s="21"/>
      <c r="G630" s="22"/>
      <c r="H630" s="23"/>
      <c r="I630" s="22"/>
      <c r="J630" s="17"/>
    </row>
    <row r="631" spans="1:10">
      <c r="A631" s="17"/>
      <c r="B631" s="18"/>
      <c r="C631" s="19"/>
      <c r="D631" s="20"/>
      <c r="E631" s="21"/>
      <c r="F631" s="21"/>
      <c r="G631" s="22"/>
      <c r="H631" s="23"/>
      <c r="I631" s="22"/>
      <c r="J631" s="17"/>
    </row>
    <row r="632" spans="1:10">
      <c r="A632" s="17"/>
      <c r="B632" s="18"/>
      <c r="C632" s="19"/>
      <c r="D632" s="20"/>
      <c r="E632" s="21"/>
      <c r="F632" s="21"/>
      <c r="G632" s="22"/>
      <c r="H632" s="23"/>
      <c r="I632" s="22"/>
      <c r="J632" s="17"/>
    </row>
    <row r="633" spans="1:10">
      <c r="A633" s="17"/>
      <c r="B633" s="18"/>
      <c r="C633" s="19"/>
      <c r="D633" s="20"/>
      <c r="E633" s="21"/>
      <c r="F633" s="21"/>
      <c r="G633" s="22"/>
      <c r="H633" s="23"/>
      <c r="I633" s="22"/>
      <c r="J633" s="17"/>
    </row>
    <row r="634" spans="1:10">
      <c r="A634" s="17"/>
      <c r="B634" s="18"/>
      <c r="C634" s="19"/>
      <c r="D634" s="20"/>
      <c r="E634" s="21"/>
      <c r="F634" s="21"/>
      <c r="G634" s="22"/>
      <c r="H634" s="23"/>
      <c r="I634" s="22"/>
      <c r="J634" s="17"/>
    </row>
    <row r="635" spans="1:10">
      <c r="A635" s="17"/>
      <c r="B635" s="18"/>
      <c r="C635" s="19"/>
      <c r="D635" s="20"/>
      <c r="E635" s="21"/>
      <c r="F635" s="21"/>
      <c r="G635" s="22"/>
      <c r="H635" s="23"/>
      <c r="I635" s="22"/>
      <c r="J635" s="17"/>
    </row>
    <row r="636" spans="1:10">
      <c r="A636" s="17"/>
      <c r="B636" s="18"/>
      <c r="C636" s="19"/>
      <c r="D636" s="20"/>
      <c r="E636" s="21"/>
      <c r="F636" s="21"/>
      <c r="G636" s="22"/>
      <c r="H636" s="23"/>
      <c r="I636" s="22"/>
      <c r="J636" s="17"/>
    </row>
    <row r="637" spans="1:10">
      <c r="A637" s="17"/>
      <c r="B637" s="18"/>
      <c r="C637" s="19"/>
      <c r="D637" s="20"/>
      <c r="E637" s="21"/>
      <c r="F637" s="21"/>
      <c r="G637" s="22"/>
      <c r="H637" s="23"/>
      <c r="I637" s="22"/>
      <c r="J637" s="17"/>
    </row>
    <row r="638" spans="1:10">
      <c r="A638" s="17"/>
      <c r="B638" s="18"/>
      <c r="C638" s="19"/>
      <c r="D638" s="20"/>
      <c r="E638" s="21"/>
      <c r="F638" s="21"/>
      <c r="G638" s="22"/>
      <c r="H638" s="23"/>
      <c r="I638" s="22"/>
      <c r="J638" s="17"/>
    </row>
    <row r="639" spans="1:10">
      <c r="A639" s="17"/>
      <c r="B639" s="18"/>
      <c r="C639" s="19"/>
      <c r="D639" s="20"/>
      <c r="E639" s="21"/>
      <c r="F639" s="21"/>
      <c r="G639" s="22"/>
      <c r="H639" s="23"/>
      <c r="I639" s="22"/>
      <c r="J639" s="17"/>
    </row>
    <row r="640" spans="1:10">
      <c r="A640" s="17"/>
      <c r="B640" s="18"/>
      <c r="C640" s="19"/>
      <c r="D640" s="20"/>
      <c r="E640" s="21"/>
      <c r="F640" s="21"/>
      <c r="G640" s="22"/>
      <c r="H640" s="23"/>
      <c r="I640" s="22"/>
      <c r="J640" s="17"/>
    </row>
    <row r="641" spans="1:10">
      <c r="A641" s="17"/>
      <c r="B641" s="18"/>
      <c r="C641" s="19"/>
      <c r="D641" s="20"/>
      <c r="E641" s="21"/>
      <c r="F641" s="21"/>
      <c r="G641" s="22"/>
      <c r="H641" s="23"/>
      <c r="I641" s="22"/>
      <c r="J641" s="17"/>
    </row>
    <row r="642" spans="1:10">
      <c r="A642" s="17"/>
      <c r="B642" s="18"/>
      <c r="C642" s="19"/>
      <c r="D642" s="20"/>
      <c r="E642" s="21"/>
      <c r="F642" s="21"/>
      <c r="G642" s="22"/>
      <c r="H642" s="23"/>
      <c r="I642" s="22"/>
      <c r="J642" s="17"/>
    </row>
    <row r="643" spans="1:10">
      <c r="A643" s="17"/>
      <c r="B643" s="18"/>
      <c r="C643" s="19"/>
      <c r="D643" s="20"/>
      <c r="E643" s="21"/>
      <c r="F643" s="21"/>
      <c r="G643" s="22"/>
      <c r="H643" s="23"/>
      <c r="I643" s="22"/>
      <c r="J643" s="17"/>
    </row>
    <row r="644" spans="1:10">
      <c r="A644" s="17"/>
      <c r="B644" s="18"/>
      <c r="C644" s="19"/>
      <c r="D644" s="20"/>
      <c r="E644" s="21"/>
      <c r="F644" s="21"/>
      <c r="G644" s="22"/>
      <c r="H644" s="23"/>
      <c r="I644" s="22"/>
      <c r="J644" s="17"/>
    </row>
    <row r="645" spans="1:10">
      <c r="A645" s="17"/>
      <c r="B645" s="18"/>
      <c r="C645" s="19"/>
      <c r="D645" s="20"/>
      <c r="E645" s="21"/>
      <c r="F645" s="21"/>
      <c r="G645" s="22"/>
      <c r="H645" s="23"/>
      <c r="I645" s="22"/>
      <c r="J645" s="17"/>
    </row>
    <row r="646" spans="1:10">
      <c r="A646" s="17"/>
      <c r="B646" s="18"/>
      <c r="C646" s="19"/>
      <c r="D646" s="20"/>
      <c r="E646" s="21"/>
      <c r="F646" s="21"/>
      <c r="G646" s="22"/>
      <c r="H646" s="23"/>
      <c r="I646" s="22"/>
      <c r="J646" s="17"/>
    </row>
    <row r="647" spans="1:10">
      <c r="A647" s="17"/>
      <c r="B647" s="18"/>
      <c r="C647" s="19"/>
      <c r="D647" s="20"/>
      <c r="E647" s="21"/>
      <c r="F647" s="21"/>
      <c r="G647" s="22"/>
      <c r="H647" s="23"/>
      <c r="I647" s="22"/>
      <c r="J647" s="17"/>
    </row>
    <row r="648" spans="1:10">
      <c r="A648" s="17"/>
      <c r="B648" s="18"/>
      <c r="C648" s="19"/>
      <c r="D648" s="20"/>
      <c r="E648" s="21"/>
      <c r="F648" s="21"/>
      <c r="G648" s="22"/>
      <c r="H648" s="23"/>
      <c r="I648" s="22"/>
      <c r="J648" s="17"/>
    </row>
    <row r="649" spans="1:10">
      <c r="A649" s="17"/>
      <c r="B649" s="18"/>
      <c r="C649" s="19"/>
      <c r="D649" s="20"/>
      <c r="E649" s="21"/>
      <c r="F649" s="21"/>
      <c r="G649" s="22"/>
      <c r="H649" s="23"/>
      <c r="I649" s="22"/>
      <c r="J649" s="17"/>
    </row>
    <row r="650" spans="1:10">
      <c r="A650" s="17"/>
      <c r="B650" s="18"/>
      <c r="C650" s="19"/>
      <c r="D650" s="20"/>
      <c r="E650" s="21"/>
      <c r="F650" s="21"/>
      <c r="G650" s="22"/>
      <c r="H650" s="23"/>
      <c r="I650" s="22"/>
      <c r="J650" s="17"/>
    </row>
    <row r="651" spans="1:10">
      <c r="A651" s="17"/>
      <c r="B651" s="18"/>
      <c r="C651" s="19"/>
      <c r="D651" s="20"/>
      <c r="E651" s="21"/>
      <c r="F651" s="21"/>
      <c r="G651" s="22"/>
      <c r="H651" s="23"/>
      <c r="I651" s="22"/>
      <c r="J651" s="17"/>
    </row>
    <row r="652" spans="1:10">
      <c r="A652" s="17"/>
      <c r="B652" s="18"/>
      <c r="C652" s="19"/>
      <c r="D652" s="20"/>
      <c r="E652" s="21"/>
      <c r="F652" s="21"/>
      <c r="G652" s="22"/>
      <c r="H652" s="23"/>
      <c r="I652" s="22"/>
      <c r="J652" s="17"/>
    </row>
    <row r="653" spans="1:10">
      <c r="A653" s="17"/>
      <c r="B653" s="18"/>
      <c r="C653" s="19"/>
      <c r="D653" s="20"/>
      <c r="E653" s="21"/>
      <c r="F653" s="21"/>
      <c r="G653" s="22"/>
      <c r="H653" s="23"/>
      <c r="I653" s="22"/>
      <c r="J653" s="17"/>
    </row>
    <row r="654" spans="1:10">
      <c r="A654" s="17">
        <v>649</v>
      </c>
      <c r="B654" s="18" t="e">
        <f>IF(I654="Yes",COUNT($B$6:B653)+1,"")</f>
        <v>#N/A</v>
      </c>
      <c r="C654" s="19">
        <f>VLOOKUP(A654,'[1]Finishing Times'!$A$7:$C$750,2,TRUE)</f>
        <v>0</v>
      </c>
      <c r="D654" s="20" t="e">
        <f>VLOOKUP(C654,'[1]Entry Details'!$A$7:$K$752,2,TRUE)</f>
        <v>#N/A</v>
      </c>
      <c r="E654" s="21" t="e">
        <f>VLOOKUP(C654,'[1]Entry Details'!$A$7:$K$752,4,TRUE)</f>
        <v>#N/A</v>
      </c>
      <c r="F654" s="21" t="e">
        <f>VLOOKUP(C654,'[1]Entry Details'!$A$7:$K$752,5,TRUE)</f>
        <v>#N/A</v>
      </c>
      <c r="G654" s="22" t="e">
        <f>VLOOKUP(C654,'[1]Entry Details'!$A$7:$K$752,8,TRUE)</f>
        <v>#N/A</v>
      </c>
      <c r="H654" s="23">
        <f>VLOOKUP(A654,'[1]Finishing Times'!$A$7:$C$750,3,TRUE)</f>
        <v>0</v>
      </c>
      <c r="I654" s="22" t="e">
        <f>VLOOKUP(C654,'[1]Entry Details'!$A$7:$K$752,9,TRUE)</f>
        <v>#N/A</v>
      </c>
      <c r="J654" s="17" t="e">
        <f>VLOOKUP(C654,'[1]Entry Details'!$A$7:$K$752,3,TRUE)</f>
        <v>#N/A</v>
      </c>
    </row>
    <row r="655" spans="1:10">
      <c r="A655" s="17">
        <v>650</v>
      </c>
      <c r="B655" s="18" t="e">
        <f>IF(I655="Yes",COUNT($B$6:B654)+1,"")</f>
        <v>#N/A</v>
      </c>
      <c r="C655" s="19">
        <f>VLOOKUP(A655,'[1]Finishing Times'!$A$7:$C$750,2,TRUE)</f>
        <v>0</v>
      </c>
      <c r="D655" s="20" t="e">
        <f>VLOOKUP(C655,'[1]Entry Details'!$A$7:$K$752,2,TRUE)</f>
        <v>#N/A</v>
      </c>
      <c r="E655" s="21" t="e">
        <f>VLOOKUP(C655,'[1]Entry Details'!$A$7:$K$752,4,TRUE)</f>
        <v>#N/A</v>
      </c>
      <c r="F655" s="21" t="e">
        <f>VLOOKUP(C655,'[1]Entry Details'!$A$7:$K$752,5,TRUE)</f>
        <v>#N/A</v>
      </c>
      <c r="G655" s="22" t="e">
        <f>VLOOKUP(C655,'[1]Entry Details'!$A$7:$K$752,8,TRUE)</f>
        <v>#N/A</v>
      </c>
      <c r="H655" s="23">
        <f>VLOOKUP(A655,'[1]Finishing Times'!$A$7:$C$750,3,TRUE)</f>
        <v>0</v>
      </c>
      <c r="I655" s="22" t="e">
        <f>VLOOKUP(C655,'[1]Entry Details'!$A$7:$K$752,9,TRUE)</f>
        <v>#N/A</v>
      </c>
      <c r="J655" s="17" t="e">
        <f>VLOOKUP(C655,'[1]Entry Details'!$A$7:$K$752,3,TRUE)</f>
        <v>#N/A</v>
      </c>
    </row>
  </sheetData>
  <mergeCells count="1">
    <mergeCell ref="A1:I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CHANDLER</dc:creator>
  <cp:lastModifiedBy>CLARE CHANDLER</cp:lastModifiedBy>
  <dcterms:created xsi:type="dcterms:W3CDTF">2019-03-03T15:34:53Z</dcterms:created>
  <dcterms:modified xsi:type="dcterms:W3CDTF">2019-03-03T15:40:33Z</dcterms:modified>
</cp:coreProperties>
</file>